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0" windowWidth="9720" windowHeight="5730" activeTab="0"/>
  </bookViews>
  <sheets>
    <sheet name="Sheet1" sheetId="1" r:id="rId1"/>
  </sheets>
  <definedNames>
    <definedName name="_xlnm.Print_Area" localSheetId="0">'Sheet1'!$A$1:$V$44</definedName>
    <definedName name="prosjek">'Sheet1'!$R:$R</definedName>
  </definedNames>
  <calcPr fullCalcOnLoad="1"/>
</workbook>
</file>

<file path=xl/sharedStrings.xml><?xml version="1.0" encoding="utf-8"?>
<sst xmlns="http://schemas.openxmlformats.org/spreadsheetml/2006/main" count="38" uniqueCount="38">
  <si>
    <t>Uspjeh</t>
  </si>
  <si>
    <t>Broj neg. ocjena</t>
  </si>
  <si>
    <t>Izostanci</t>
  </si>
  <si>
    <t>Srednja ocjena</t>
  </si>
  <si>
    <t xml:space="preserve">        </t>
  </si>
  <si>
    <t>Hrvatski jezik</t>
  </si>
  <si>
    <t>Likovna kultura</t>
  </si>
  <si>
    <t>Glazbena kultura</t>
  </si>
  <si>
    <t>Engleski jezik</t>
  </si>
  <si>
    <t>Njemački jezik</t>
  </si>
  <si>
    <t>Matematika</t>
  </si>
  <si>
    <t>Povijest</t>
  </si>
  <si>
    <t>TZK</t>
  </si>
  <si>
    <t>Vjeronauk</t>
  </si>
  <si>
    <t>Informatika</t>
  </si>
  <si>
    <t>Geografija</t>
  </si>
  <si>
    <t>Biologija</t>
  </si>
  <si>
    <t>Kemija</t>
  </si>
  <si>
    <t>Fizika</t>
  </si>
  <si>
    <t>Tehnička kultura</t>
  </si>
  <si>
    <t xml:space="preserve"> </t>
  </si>
  <si>
    <t>ukupno</t>
  </si>
  <si>
    <t>sveukupno</t>
  </si>
  <si>
    <t>Redni broj</t>
  </si>
  <si>
    <t xml:space="preserve"> sred. ocje. ra.</t>
  </si>
  <si>
    <t>odličnih / predmetu</t>
  </si>
  <si>
    <t>dobrih / predmetu</t>
  </si>
  <si>
    <t>dovoljnih / predmetu</t>
  </si>
  <si>
    <t>srednja ocje./ pred.</t>
  </si>
  <si>
    <t>ukupno ocje./ pred.</t>
  </si>
  <si>
    <t>nedovoljnih / pred.</t>
  </si>
  <si>
    <t>vrlo dobrih / pred.</t>
  </si>
  <si>
    <t>odličnih</t>
  </si>
  <si>
    <t>vrlo dobrih</t>
  </si>
  <si>
    <t>dobrih</t>
  </si>
  <si>
    <t>dovoljnih</t>
  </si>
  <si>
    <t>nedovoljnih</t>
  </si>
  <si>
    <t>7. - 8. raz.(xls)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</si>
</sst>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10"/>
      <color indexed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2"/>
      <color indexed="50"/>
      <name val="Arial CE"/>
      <family val="0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vertical="center" textRotation="90"/>
    </xf>
    <xf numFmtId="1" fontId="11" fillId="0" borderId="11" xfId="0" applyNumberFormat="1" applyFont="1" applyBorder="1" applyAlignment="1" applyProtection="1">
      <alignment horizontal="center" textRotation="90" wrapText="1"/>
      <protection locked="0"/>
    </xf>
    <xf numFmtId="1" fontId="11" fillId="0" borderId="12" xfId="0" applyNumberFormat="1" applyFont="1" applyBorder="1" applyAlignment="1" applyProtection="1">
      <alignment horizontal="center" textRotation="90" wrapText="1"/>
      <protection locked="0"/>
    </xf>
    <xf numFmtId="1" fontId="11" fillId="0" borderId="13" xfId="0" applyNumberFormat="1" applyFont="1" applyBorder="1" applyAlignment="1" applyProtection="1">
      <alignment horizontal="center" textRotation="90" wrapText="1"/>
      <protection locked="0"/>
    </xf>
    <xf numFmtId="1" fontId="11" fillId="0" borderId="14" xfId="0" applyNumberFormat="1" applyFont="1" applyBorder="1" applyAlignment="1" applyProtection="1">
      <alignment horizontal="center" textRotation="90" wrapText="1"/>
      <protection locked="0"/>
    </xf>
    <xf numFmtId="1" fontId="11" fillId="0" borderId="15" xfId="0" applyNumberFormat="1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/>
    </xf>
    <xf numFmtId="0" fontId="6" fillId="0" borderId="0" xfId="0" applyFont="1" applyBorder="1" applyAlignment="1">
      <alignment vertical="center"/>
    </xf>
    <xf numFmtId="2" fontId="7" fillId="33" borderId="17" xfId="0" applyNumberFormat="1" applyFont="1" applyFill="1" applyBorder="1" applyAlignment="1">
      <alignment horizontal="center" vertical="center" textRotation="90"/>
    </xf>
    <xf numFmtId="2" fontId="53" fillId="0" borderId="18" xfId="0" applyNumberFormat="1" applyFont="1" applyBorder="1" applyAlignment="1">
      <alignment horizontal="center" vertical="center" textRotation="90"/>
    </xf>
    <xf numFmtId="2" fontId="53" fillId="0" borderId="19" xfId="0" applyNumberFormat="1" applyFont="1" applyBorder="1" applyAlignment="1">
      <alignment horizontal="center" vertical="center" textRotation="90"/>
    </xf>
    <xf numFmtId="2" fontId="53" fillId="0" borderId="20" xfId="0" applyNumberFormat="1" applyFont="1" applyBorder="1" applyAlignment="1">
      <alignment horizontal="center" vertical="center" textRotation="90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 horizontal="center"/>
    </xf>
    <xf numFmtId="1" fontId="11" fillId="0" borderId="22" xfId="0" applyNumberFormat="1" applyFont="1" applyBorder="1" applyAlignment="1" applyProtection="1">
      <alignment horizontal="center"/>
      <protection locked="0"/>
    </xf>
    <xf numFmtId="1" fontId="11" fillId="0" borderId="23" xfId="0" applyNumberFormat="1" applyFont="1" applyBorder="1" applyAlignment="1" applyProtection="1">
      <alignment horizontal="center"/>
      <protection locked="0"/>
    </xf>
    <xf numFmtId="1" fontId="11" fillId="0" borderId="24" xfId="0" applyNumberFormat="1" applyFont="1" applyBorder="1" applyAlignment="1" applyProtection="1">
      <alignment horizontal="center"/>
      <protection locked="0"/>
    </xf>
    <xf numFmtId="1" fontId="11" fillId="0" borderId="25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7" xfId="0" applyFont="1" applyBorder="1" applyAlignment="1">
      <alignment/>
    </xf>
    <xf numFmtId="1" fontId="11" fillId="0" borderId="28" xfId="0" applyNumberFormat="1" applyFont="1" applyBorder="1" applyAlignment="1" applyProtection="1">
      <alignment horizontal="center"/>
      <protection locked="0"/>
    </xf>
    <xf numFmtId="1" fontId="11" fillId="0" borderId="29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center"/>
      <protection locked="0"/>
    </xf>
    <xf numFmtId="1" fontId="11" fillId="0" borderId="31" xfId="0" applyNumberFormat="1" applyFont="1" applyBorder="1" applyAlignment="1" applyProtection="1">
      <alignment horizontal="center"/>
      <protection locked="0"/>
    </xf>
    <xf numFmtId="2" fontId="11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32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1" fontId="11" fillId="0" borderId="32" xfId="0" applyNumberFormat="1" applyFont="1" applyBorder="1" applyAlignment="1" applyProtection="1">
      <alignment horizontal="center"/>
      <protection locked="0"/>
    </xf>
    <xf numFmtId="0" fontId="11" fillId="0" borderId="33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38" xfId="0" applyFont="1" applyBorder="1" applyAlignment="1">
      <alignment/>
    </xf>
    <xf numFmtId="2" fontId="11" fillId="0" borderId="18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10" fillId="0" borderId="26" xfId="0" applyNumberFormat="1" applyFont="1" applyBorder="1" applyAlignment="1" applyProtection="1">
      <alignment horizontal="left" vertical="center"/>
      <protection/>
    </xf>
    <xf numFmtId="1" fontId="10" fillId="0" borderId="22" xfId="0" applyNumberFormat="1" applyFont="1" applyBorder="1" applyAlignment="1" applyProtection="1">
      <alignment horizontal="left" vertical="center"/>
      <protection/>
    </xf>
    <xf numFmtId="1" fontId="10" fillId="0" borderId="25" xfId="0" applyNumberFormat="1" applyFont="1" applyBorder="1" applyAlignment="1" applyProtection="1">
      <alignment horizontal="left" vertical="center"/>
      <protection/>
    </xf>
    <xf numFmtId="1" fontId="10" fillId="0" borderId="32" xfId="0" applyNumberFormat="1" applyFont="1" applyBorder="1" applyAlignment="1" applyProtection="1">
      <alignment horizontal="left" vertical="center"/>
      <protection/>
    </xf>
    <xf numFmtId="1" fontId="10" fillId="0" borderId="28" xfId="0" applyNumberFormat="1" applyFont="1" applyBorder="1" applyAlignment="1" applyProtection="1">
      <alignment horizontal="left" vertical="center"/>
      <protection/>
    </xf>
    <xf numFmtId="1" fontId="10" fillId="0" borderId="31" xfId="0" applyNumberFormat="1" applyFont="1" applyBorder="1" applyAlignment="1" applyProtection="1">
      <alignment horizontal="left" vertical="center"/>
      <protection/>
    </xf>
    <xf numFmtId="0" fontId="10" fillId="0" borderId="32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0" fillId="0" borderId="42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43" xfId="0" applyFont="1" applyBorder="1" applyAlignment="1" applyProtection="1">
      <alignment horizontal="center" textRotation="90" wrapText="1"/>
      <protection locked="0"/>
    </xf>
    <xf numFmtId="0" fontId="11" fillId="0" borderId="44" xfId="0" applyFont="1" applyBorder="1" applyAlignment="1" applyProtection="1">
      <alignment horizontal="center" textRotation="90" wrapText="1"/>
      <protection locked="0"/>
    </xf>
    <xf numFmtId="0" fontId="11" fillId="0" borderId="11" xfId="0" applyFont="1" applyBorder="1" applyAlignment="1" applyProtection="1">
      <alignment horizontal="center" textRotation="90" wrapText="1"/>
      <protection locked="0"/>
    </xf>
    <xf numFmtId="0" fontId="11" fillId="0" borderId="45" xfId="0" applyFont="1" applyBorder="1" applyAlignment="1" applyProtection="1">
      <alignment/>
      <protection locked="0"/>
    </xf>
    <xf numFmtId="1" fontId="11" fillId="0" borderId="26" xfId="0" applyNumberFormat="1" applyFont="1" applyBorder="1" applyAlignment="1" applyProtection="1">
      <alignment horizontal="center"/>
      <protection locked="0"/>
    </xf>
    <xf numFmtId="1" fontId="11" fillId="0" borderId="45" xfId="0" applyNumberFormat="1" applyFont="1" applyBorder="1" applyAlignment="1">
      <alignment horizontal="center" vertical="center"/>
    </xf>
    <xf numFmtId="0" fontId="11" fillId="0" borderId="33" xfId="0" applyFont="1" applyBorder="1" applyAlignment="1" applyProtection="1">
      <alignment/>
      <protection locked="0"/>
    </xf>
    <xf numFmtId="1" fontId="11" fillId="0" borderId="33" xfId="0" applyNumberFormat="1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10" fillId="0" borderId="46" xfId="0" applyNumberFormat="1" applyFont="1" applyFill="1" applyBorder="1" applyAlignment="1" applyProtection="1">
      <alignment horizontal="right"/>
      <protection/>
    </xf>
    <xf numFmtId="2" fontId="10" fillId="0" borderId="16" xfId="0" applyNumberFormat="1" applyFont="1" applyFill="1" applyBorder="1" applyAlignment="1" applyProtection="1">
      <alignment horizontal="right"/>
      <protection/>
    </xf>
    <xf numFmtId="0" fontId="10" fillId="34" borderId="47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right" vertical="center"/>
      <protection/>
    </xf>
    <xf numFmtId="1" fontId="10" fillId="0" borderId="48" xfId="0" applyNumberFormat="1" applyFont="1" applyBorder="1" applyAlignment="1" applyProtection="1">
      <alignment horizontal="right" vertical="center"/>
      <protection/>
    </xf>
    <xf numFmtId="1" fontId="10" fillId="36" borderId="39" xfId="0" applyNumberFormat="1" applyFont="1" applyFill="1" applyBorder="1" applyAlignment="1">
      <alignment horizontal="right" vertical="center"/>
    </xf>
    <xf numFmtId="1" fontId="10" fillId="36" borderId="40" xfId="0" applyNumberFormat="1" applyFont="1" applyFill="1" applyBorder="1" applyAlignment="1">
      <alignment horizontal="right" vertical="center"/>
    </xf>
    <xf numFmtId="0" fontId="10" fillId="0" borderId="45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0" fillId="0" borderId="33" xfId="0" applyFont="1" applyBorder="1" applyAlignment="1">
      <alignment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1" fontId="11" fillId="0" borderId="49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 applyProtection="1">
      <alignment horizontal="center" vertical="center"/>
      <protection/>
    </xf>
    <xf numFmtId="1" fontId="10" fillId="0" borderId="45" xfId="0" applyNumberFormat="1" applyFont="1" applyBorder="1" applyAlignment="1" applyProtection="1">
      <alignment horizontal="center" vertical="center"/>
      <protection/>
    </xf>
    <xf numFmtId="1" fontId="10" fillId="0" borderId="33" xfId="0" applyNumberFormat="1" applyFont="1" applyBorder="1" applyAlignment="1" applyProtection="1">
      <alignment horizontal="center" vertical="center"/>
      <protection/>
    </xf>
    <xf numFmtId="1" fontId="11" fillId="0" borderId="0" xfId="0" applyNumberFormat="1" applyFont="1" applyAlignment="1">
      <alignment/>
    </xf>
    <xf numFmtId="1" fontId="10" fillId="0" borderId="35" xfId="0" applyNumberFormat="1" applyFont="1" applyBorder="1" applyAlignment="1" applyProtection="1">
      <alignment horizontal="center" vertical="center"/>
      <protection/>
    </xf>
    <xf numFmtId="1" fontId="6" fillId="0" borderId="0" xfId="0" applyNumberFormat="1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114300</xdr:rowOff>
    </xdr:from>
    <xdr:to>
      <xdr:col>1</xdr:col>
      <xdr:colOff>1314450</xdr:colOff>
      <xdr:row>1</xdr:row>
      <xdr:rowOff>295275</xdr:rowOff>
    </xdr:to>
    <xdr:sp>
      <xdr:nvSpPr>
        <xdr:cNvPr id="1" name="Text 2"/>
        <xdr:cNvSpPr txBox="1">
          <a:spLocks noChangeArrowheads="1"/>
        </xdr:cNvSpPr>
      </xdr:nvSpPr>
      <xdr:spPr>
        <a:xfrm>
          <a:off x="847725" y="314325"/>
          <a:ext cx="7048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Predmet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Predmeti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104775</xdr:colOff>
      <xdr:row>1</xdr:row>
      <xdr:rowOff>571500</xdr:rowOff>
    </xdr:from>
    <xdr:to>
      <xdr:col>1</xdr:col>
      <xdr:colOff>676275</xdr:colOff>
      <xdr:row>1</xdr:row>
      <xdr:rowOff>752475</xdr:rowOff>
    </xdr:to>
    <xdr:sp>
      <xdr:nvSpPr>
        <xdr:cNvPr id="2" name="Text 3"/>
        <xdr:cNvSpPr txBox="1">
          <a:spLocks noChangeArrowheads="1"/>
        </xdr:cNvSpPr>
      </xdr:nvSpPr>
      <xdr:spPr>
        <a:xfrm>
          <a:off x="342900" y="771525"/>
          <a:ext cx="5715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339933"/>
              </a:solidFill>
              <a:latin typeface="Arial CE"/>
              <a:ea typeface="Arial CE"/>
              <a:cs typeface="Arial CE"/>
            </a:rPr>
            <a:t>Učenik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20</xdr:col>
      <xdr:colOff>9525</xdr:colOff>
      <xdr:row>1</xdr:row>
      <xdr:rowOff>257175</xdr:rowOff>
    </xdr:from>
    <xdr:to>
      <xdr:col>21</xdr:col>
      <xdr:colOff>381000</xdr:colOff>
      <xdr:row>1</xdr:row>
      <xdr:rowOff>257175</xdr:rowOff>
    </xdr:to>
    <xdr:sp>
      <xdr:nvSpPr>
        <xdr:cNvPr id="3" name="Line 4"/>
        <xdr:cNvSpPr>
          <a:spLocks/>
        </xdr:cNvSpPr>
      </xdr:nvSpPr>
      <xdr:spPr>
        <a:xfrm flipV="1">
          <a:off x="6429375" y="4572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247650</xdr:rowOff>
    </xdr:from>
    <xdr:to>
      <xdr:col>21</xdr:col>
      <xdr:colOff>0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6896100" y="4476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1</xdr:row>
      <xdr:rowOff>447675</xdr:rowOff>
    </xdr:from>
    <xdr:to>
      <xdr:col>20</xdr:col>
      <xdr:colOff>323850</xdr:colOff>
      <xdr:row>1</xdr:row>
      <xdr:rowOff>609600</xdr:rowOff>
    </xdr:to>
    <xdr:sp>
      <xdr:nvSpPr>
        <xdr:cNvPr id="5" name="Text 6"/>
        <xdr:cNvSpPr txBox="1">
          <a:spLocks noChangeArrowheads="1"/>
        </xdr:cNvSpPr>
      </xdr:nvSpPr>
      <xdr:spPr>
        <a:xfrm>
          <a:off x="6534150" y="64770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21</xdr:col>
      <xdr:colOff>85725</xdr:colOff>
      <xdr:row>1</xdr:row>
      <xdr:rowOff>447675</xdr:rowOff>
    </xdr:from>
    <xdr:to>
      <xdr:col>21</xdr:col>
      <xdr:colOff>266700</xdr:colOff>
      <xdr:row>1</xdr:row>
      <xdr:rowOff>638175</xdr:rowOff>
    </xdr:to>
    <xdr:sp>
      <xdr:nvSpPr>
        <xdr:cNvPr id="6" name="Text 7"/>
        <xdr:cNvSpPr txBox="1">
          <a:spLocks noChangeArrowheads="1"/>
        </xdr:cNvSpPr>
      </xdr:nvSpPr>
      <xdr:spPr>
        <a:xfrm>
          <a:off x="6981825" y="647700"/>
          <a:ext cx="1809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oneCellAnchor>
    <xdr:from>
      <xdr:col>22</xdr:col>
      <xdr:colOff>0</xdr:colOff>
      <xdr:row>1</xdr:row>
      <xdr:rowOff>638175</xdr:rowOff>
    </xdr:from>
    <xdr:ext cx="76200" cy="200025"/>
    <xdr:sp fLocksText="0">
      <xdr:nvSpPr>
        <xdr:cNvPr id="7" name="Text Box 16"/>
        <xdr:cNvSpPr txBox="1">
          <a:spLocks noChangeArrowheads="1"/>
        </xdr:cNvSpPr>
      </xdr:nvSpPr>
      <xdr:spPr>
        <a:xfrm>
          <a:off x="7277100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</xdr:row>
      <xdr:rowOff>638175</xdr:rowOff>
    </xdr:from>
    <xdr:ext cx="76200" cy="200025"/>
    <xdr:sp fLocksText="0">
      <xdr:nvSpPr>
        <xdr:cNvPr id="8" name="Text Box 17"/>
        <xdr:cNvSpPr txBox="1">
          <a:spLocks noChangeArrowheads="1"/>
        </xdr:cNvSpPr>
      </xdr:nvSpPr>
      <xdr:spPr>
        <a:xfrm>
          <a:off x="7277100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sp>
      <xdr:nvSpPr>
        <xdr:cNvPr id="9" name="Line 18"/>
        <xdr:cNvSpPr>
          <a:spLocks/>
        </xdr:cNvSpPr>
      </xdr:nvSpPr>
      <xdr:spPr>
        <a:xfrm>
          <a:off x="238125" y="200025"/>
          <a:ext cx="15049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57421875" style="0" customWidth="1"/>
    <col min="2" max="2" width="22.57421875" style="1" bestFit="1" customWidth="1"/>
    <col min="3" max="3" width="3.7109375" style="2" customWidth="1"/>
    <col min="4" max="6" width="3.7109375" style="0" customWidth="1"/>
    <col min="7" max="17" width="3.7109375" style="3" customWidth="1"/>
    <col min="18" max="18" width="3.7109375" style="4" customWidth="1"/>
    <col min="19" max="19" width="6.8515625" style="0" customWidth="1"/>
    <col min="20" max="20" width="3.8515625" style="0" customWidth="1"/>
    <col min="21" max="21" width="7.140625" style="0" customWidth="1"/>
    <col min="22" max="22" width="5.7109375" style="0" customWidth="1"/>
    <col min="23" max="24" width="9.140625" style="0" customWidth="1"/>
  </cols>
  <sheetData>
    <row r="1" spans="1:22" ht="15.75" customHeight="1" thickBot="1">
      <c r="A1" s="6" t="s">
        <v>4</v>
      </c>
      <c r="B1" s="5"/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/>
      <c r="S1" s="75" t="s">
        <v>37</v>
      </c>
      <c r="T1" s="76"/>
      <c r="U1" s="76"/>
      <c r="V1" s="76"/>
    </row>
    <row r="2" spans="1:22" s="7" customFormat="1" ht="100.5" customHeight="1" thickBot="1">
      <c r="A2" s="12" t="s">
        <v>23</v>
      </c>
      <c r="B2" s="77"/>
      <c r="C2" s="78" t="s">
        <v>5</v>
      </c>
      <c r="D2" s="79" t="s">
        <v>6</v>
      </c>
      <c r="E2" s="80" t="s">
        <v>7</v>
      </c>
      <c r="F2" s="80" t="s">
        <v>8</v>
      </c>
      <c r="G2" s="13" t="s">
        <v>10</v>
      </c>
      <c r="H2" s="13" t="s">
        <v>16</v>
      </c>
      <c r="I2" s="13" t="s">
        <v>17</v>
      </c>
      <c r="J2" s="13" t="s">
        <v>18</v>
      </c>
      <c r="K2" s="13" t="s">
        <v>11</v>
      </c>
      <c r="L2" s="13" t="s">
        <v>15</v>
      </c>
      <c r="M2" s="13" t="s">
        <v>19</v>
      </c>
      <c r="N2" s="14" t="s">
        <v>12</v>
      </c>
      <c r="O2" s="15" t="s">
        <v>13</v>
      </c>
      <c r="P2" s="13" t="s">
        <v>14</v>
      </c>
      <c r="Q2" s="16" t="s">
        <v>9</v>
      </c>
      <c r="R2" s="17" t="s">
        <v>1</v>
      </c>
      <c r="S2" s="18" t="s">
        <v>3</v>
      </c>
      <c r="T2" s="18" t="s">
        <v>0</v>
      </c>
      <c r="U2" s="59" t="s">
        <v>2</v>
      </c>
      <c r="V2" s="60"/>
    </row>
    <row r="3" spans="1:22" s="8" customFormat="1" ht="15" customHeight="1">
      <c r="A3" s="24">
        <v>1</v>
      </c>
      <c r="B3" s="81"/>
      <c r="C3" s="82"/>
      <c r="D3" s="26"/>
      <c r="E3" s="25"/>
      <c r="F3" s="25"/>
      <c r="G3" s="26"/>
      <c r="H3" s="26"/>
      <c r="I3" s="26"/>
      <c r="J3" s="26"/>
      <c r="K3" s="26"/>
      <c r="L3" s="26"/>
      <c r="M3" s="26"/>
      <c r="N3" s="27"/>
      <c r="O3" s="28"/>
      <c r="P3" s="26"/>
      <c r="Q3" s="29"/>
      <c r="R3" s="83">
        <f aca="true" t="shared" si="0" ref="R3:R32">COUNTIF(C3:Q3,1)</f>
        <v>0</v>
      </c>
      <c r="S3" s="30" t="e">
        <f aca="true" t="shared" si="1" ref="S3:S32">ROUND(AVERAGE(C3:Q3),2)</f>
        <v>#DIV/0!</v>
      </c>
      <c r="T3" s="31" t="e">
        <f aca="true" t="shared" si="2" ref="T3:T32">IF(R3&gt;0,1,ROUND(AVERAGE(C3:Q3),0))</f>
        <v>#DIV/0!</v>
      </c>
      <c r="U3" s="32"/>
      <c r="V3" s="33"/>
    </row>
    <row r="4" spans="1:22" s="8" customFormat="1" ht="15" customHeight="1">
      <c r="A4" s="34">
        <v>2</v>
      </c>
      <c r="B4" s="84"/>
      <c r="C4" s="43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7"/>
      <c r="P4" s="35"/>
      <c r="Q4" s="38"/>
      <c r="R4" s="85">
        <f t="shared" si="0"/>
        <v>0</v>
      </c>
      <c r="S4" s="39" t="e">
        <f t="shared" si="1"/>
        <v>#DIV/0!</v>
      </c>
      <c r="T4" s="40" t="e">
        <f t="shared" si="2"/>
        <v>#DIV/0!</v>
      </c>
      <c r="U4" s="41"/>
      <c r="V4" s="42"/>
    </row>
    <row r="5" spans="1:22" s="8" customFormat="1" ht="15" customHeight="1">
      <c r="A5" s="34">
        <v>3</v>
      </c>
      <c r="B5" s="84"/>
      <c r="C5" s="43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37"/>
      <c r="P5" s="35"/>
      <c r="Q5" s="38"/>
      <c r="R5" s="85">
        <f t="shared" si="0"/>
        <v>0</v>
      </c>
      <c r="S5" s="39" t="e">
        <f t="shared" si="1"/>
        <v>#DIV/0!</v>
      </c>
      <c r="T5" s="40" t="e">
        <f t="shared" si="2"/>
        <v>#DIV/0!</v>
      </c>
      <c r="U5" s="41"/>
      <c r="V5" s="42"/>
    </row>
    <row r="6" spans="1:22" s="8" customFormat="1" ht="15" customHeight="1">
      <c r="A6" s="34">
        <v>4</v>
      </c>
      <c r="B6" s="84"/>
      <c r="C6" s="43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7"/>
      <c r="P6" s="35"/>
      <c r="Q6" s="38"/>
      <c r="R6" s="85">
        <f t="shared" si="0"/>
        <v>0</v>
      </c>
      <c r="S6" s="39" t="e">
        <f t="shared" si="1"/>
        <v>#DIV/0!</v>
      </c>
      <c r="T6" s="40" t="e">
        <f t="shared" si="2"/>
        <v>#DIV/0!</v>
      </c>
      <c r="U6" s="41"/>
      <c r="V6" s="42"/>
    </row>
    <row r="7" spans="1:22" s="8" customFormat="1" ht="15" customHeight="1">
      <c r="A7" s="34">
        <v>5</v>
      </c>
      <c r="B7" s="84"/>
      <c r="C7" s="43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37"/>
      <c r="P7" s="35"/>
      <c r="Q7" s="38"/>
      <c r="R7" s="85">
        <f t="shared" si="0"/>
        <v>0</v>
      </c>
      <c r="S7" s="39" t="e">
        <f t="shared" si="1"/>
        <v>#DIV/0!</v>
      </c>
      <c r="T7" s="40" t="e">
        <f t="shared" si="2"/>
        <v>#DIV/0!</v>
      </c>
      <c r="U7" s="41"/>
      <c r="V7" s="42"/>
    </row>
    <row r="8" spans="1:22" s="8" customFormat="1" ht="15" customHeight="1">
      <c r="A8" s="34">
        <v>6</v>
      </c>
      <c r="B8" s="84"/>
      <c r="C8" s="43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37"/>
      <c r="P8" s="35"/>
      <c r="Q8" s="38"/>
      <c r="R8" s="85">
        <f t="shared" si="0"/>
        <v>0</v>
      </c>
      <c r="S8" s="39" t="e">
        <f t="shared" si="1"/>
        <v>#DIV/0!</v>
      </c>
      <c r="T8" s="40" t="e">
        <f t="shared" si="2"/>
        <v>#DIV/0!</v>
      </c>
      <c r="U8" s="41"/>
      <c r="V8" s="42"/>
    </row>
    <row r="9" spans="1:22" s="8" customFormat="1" ht="15" customHeight="1">
      <c r="A9" s="34">
        <v>7</v>
      </c>
      <c r="B9" s="84"/>
      <c r="C9" s="43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7"/>
      <c r="P9" s="35"/>
      <c r="Q9" s="38"/>
      <c r="R9" s="85">
        <f t="shared" si="0"/>
        <v>0</v>
      </c>
      <c r="S9" s="39" t="e">
        <f t="shared" si="1"/>
        <v>#DIV/0!</v>
      </c>
      <c r="T9" s="40" t="e">
        <f t="shared" si="2"/>
        <v>#DIV/0!</v>
      </c>
      <c r="U9" s="41"/>
      <c r="V9" s="42"/>
    </row>
    <row r="10" spans="1:22" s="8" customFormat="1" ht="15" customHeight="1">
      <c r="A10" s="34">
        <v>8</v>
      </c>
      <c r="B10" s="84"/>
      <c r="C10" s="43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37"/>
      <c r="P10" s="35"/>
      <c r="Q10" s="38"/>
      <c r="R10" s="85">
        <f t="shared" si="0"/>
        <v>0</v>
      </c>
      <c r="S10" s="39" t="e">
        <f t="shared" si="1"/>
        <v>#DIV/0!</v>
      </c>
      <c r="T10" s="40" t="e">
        <f t="shared" si="2"/>
        <v>#DIV/0!</v>
      </c>
      <c r="U10" s="41"/>
      <c r="V10" s="42"/>
    </row>
    <row r="11" spans="1:22" s="8" customFormat="1" ht="15" customHeight="1">
      <c r="A11" s="34">
        <v>9</v>
      </c>
      <c r="B11" s="84"/>
      <c r="C11" s="4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37"/>
      <c r="P11" s="35"/>
      <c r="Q11" s="38"/>
      <c r="R11" s="85">
        <f t="shared" si="0"/>
        <v>0</v>
      </c>
      <c r="S11" s="39" t="e">
        <f t="shared" si="1"/>
        <v>#DIV/0!</v>
      </c>
      <c r="T11" s="40" t="e">
        <f t="shared" si="2"/>
        <v>#DIV/0!</v>
      </c>
      <c r="U11" s="41"/>
      <c r="V11" s="42"/>
    </row>
    <row r="12" spans="1:22" s="8" customFormat="1" ht="15" customHeight="1">
      <c r="A12" s="34">
        <v>10</v>
      </c>
      <c r="B12" s="84"/>
      <c r="C12" s="4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37"/>
      <c r="P12" s="35"/>
      <c r="Q12" s="38"/>
      <c r="R12" s="85">
        <f t="shared" si="0"/>
        <v>0</v>
      </c>
      <c r="S12" s="39" t="e">
        <f t="shared" si="1"/>
        <v>#DIV/0!</v>
      </c>
      <c r="T12" s="40" t="e">
        <f t="shared" si="2"/>
        <v>#DIV/0!</v>
      </c>
      <c r="U12" s="41"/>
      <c r="V12" s="42"/>
    </row>
    <row r="13" spans="1:22" s="8" customFormat="1" ht="15" customHeight="1">
      <c r="A13" s="34">
        <v>11</v>
      </c>
      <c r="B13" s="84"/>
      <c r="C13" s="4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7"/>
      <c r="P13" s="35"/>
      <c r="Q13" s="38"/>
      <c r="R13" s="85">
        <f t="shared" si="0"/>
        <v>0</v>
      </c>
      <c r="S13" s="39" t="e">
        <f t="shared" si="1"/>
        <v>#DIV/0!</v>
      </c>
      <c r="T13" s="40" t="e">
        <f t="shared" si="2"/>
        <v>#DIV/0!</v>
      </c>
      <c r="U13" s="41"/>
      <c r="V13" s="42"/>
    </row>
    <row r="14" spans="1:22" s="8" customFormat="1" ht="15" customHeight="1">
      <c r="A14" s="34">
        <v>12</v>
      </c>
      <c r="B14" s="84"/>
      <c r="C14" s="43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7"/>
      <c r="P14" s="35"/>
      <c r="Q14" s="38"/>
      <c r="R14" s="85">
        <f t="shared" si="0"/>
        <v>0</v>
      </c>
      <c r="S14" s="39" t="e">
        <f t="shared" si="1"/>
        <v>#DIV/0!</v>
      </c>
      <c r="T14" s="40" t="e">
        <f t="shared" si="2"/>
        <v>#DIV/0!</v>
      </c>
      <c r="U14" s="41"/>
      <c r="V14" s="42"/>
    </row>
    <row r="15" spans="1:22" s="8" customFormat="1" ht="15" customHeight="1">
      <c r="A15" s="34">
        <v>13</v>
      </c>
      <c r="B15" s="84"/>
      <c r="C15" s="43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7"/>
      <c r="P15" s="35"/>
      <c r="Q15" s="38"/>
      <c r="R15" s="85">
        <f t="shared" si="0"/>
        <v>0</v>
      </c>
      <c r="S15" s="39" t="e">
        <f t="shared" si="1"/>
        <v>#DIV/0!</v>
      </c>
      <c r="T15" s="40" t="e">
        <f t="shared" si="2"/>
        <v>#DIV/0!</v>
      </c>
      <c r="U15" s="41"/>
      <c r="V15" s="42"/>
    </row>
    <row r="16" spans="1:22" s="8" customFormat="1" ht="15" customHeight="1">
      <c r="A16" s="34">
        <v>14</v>
      </c>
      <c r="B16" s="84"/>
      <c r="C16" s="4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7"/>
      <c r="P16" s="35"/>
      <c r="Q16" s="38"/>
      <c r="R16" s="85">
        <f t="shared" si="0"/>
        <v>0</v>
      </c>
      <c r="S16" s="39" t="e">
        <f t="shared" si="1"/>
        <v>#DIV/0!</v>
      </c>
      <c r="T16" s="40" t="e">
        <f t="shared" si="2"/>
        <v>#DIV/0!</v>
      </c>
      <c r="U16" s="41"/>
      <c r="V16" s="42"/>
    </row>
    <row r="17" spans="1:22" s="8" customFormat="1" ht="15" customHeight="1">
      <c r="A17" s="34">
        <v>15</v>
      </c>
      <c r="B17" s="84"/>
      <c r="C17" s="4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7"/>
      <c r="P17" s="35"/>
      <c r="Q17" s="38"/>
      <c r="R17" s="85">
        <f t="shared" si="0"/>
        <v>0</v>
      </c>
      <c r="S17" s="39" t="e">
        <f t="shared" si="1"/>
        <v>#DIV/0!</v>
      </c>
      <c r="T17" s="40" t="e">
        <f t="shared" si="2"/>
        <v>#DIV/0!</v>
      </c>
      <c r="U17" s="41"/>
      <c r="V17" s="42"/>
    </row>
    <row r="18" spans="1:22" s="8" customFormat="1" ht="15" customHeight="1">
      <c r="A18" s="34">
        <v>16</v>
      </c>
      <c r="B18" s="84"/>
      <c r="C18" s="4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5"/>
      <c r="Q18" s="38"/>
      <c r="R18" s="85">
        <f t="shared" si="0"/>
        <v>0</v>
      </c>
      <c r="S18" s="39" t="e">
        <f t="shared" si="1"/>
        <v>#DIV/0!</v>
      </c>
      <c r="T18" s="40" t="e">
        <f t="shared" si="2"/>
        <v>#DIV/0!</v>
      </c>
      <c r="U18" s="41"/>
      <c r="V18" s="42"/>
    </row>
    <row r="19" spans="1:22" s="8" customFormat="1" ht="15" customHeight="1">
      <c r="A19" s="34">
        <v>17</v>
      </c>
      <c r="B19" s="84"/>
      <c r="C19" s="4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5"/>
      <c r="Q19" s="38"/>
      <c r="R19" s="85">
        <f t="shared" si="0"/>
        <v>0</v>
      </c>
      <c r="S19" s="39" t="e">
        <f t="shared" si="1"/>
        <v>#DIV/0!</v>
      </c>
      <c r="T19" s="40" t="e">
        <f t="shared" si="2"/>
        <v>#DIV/0!</v>
      </c>
      <c r="U19" s="41"/>
      <c r="V19" s="42"/>
    </row>
    <row r="20" spans="1:22" s="8" customFormat="1" ht="15" customHeight="1">
      <c r="A20" s="34">
        <v>18</v>
      </c>
      <c r="B20" s="84"/>
      <c r="C20" s="4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5"/>
      <c r="Q20" s="38"/>
      <c r="R20" s="85">
        <f t="shared" si="0"/>
        <v>0</v>
      </c>
      <c r="S20" s="39" t="e">
        <f t="shared" si="1"/>
        <v>#DIV/0!</v>
      </c>
      <c r="T20" s="40" t="e">
        <f t="shared" si="2"/>
        <v>#DIV/0!</v>
      </c>
      <c r="U20" s="41"/>
      <c r="V20" s="42"/>
    </row>
    <row r="21" spans="1:22" s="8" customFormat="1" ht="15" customHeight="1">
      <c r="A21" s="34">
        <v>19</v>
      </c>
      <c r="B21" s="84"/>
      <c r="C21" s="4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5"/>
      <c r="Q21" s="38"/>
      <c r="R21" s="85">
        <f t="shared" si="0"/>
        <v>0</v>
      </c>
      <c r="S21" s="39" t="e">
        <f t="shared" si="1"/>
        <v>#DIV/0!</v>
      </c>
      <c r="T21" s="40" t="e">
        <f t="shared" si="2"/>
        <v>#DIV/0!</v>
      </c>
      <c r="U21" s="41"/>
      <c r="V21" s="42"/>
    </row>
    <row r="22" spans="1:22" s="8" customFormat="1" ht="15" customHeight="1">
      <c r="A22" s="34">
        <v>20</v>
      </c>
      <c r="B22" s="84"/>
      <c r="C22" s="4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5"/>
      <c r="Q22" s="38"/>
      <c r="R22" s="85">
        <f t="shared" si="0"/>
        <v>0</v>
      </c>
      <c r="S22" s="39" t="e">
        <f t="shared" si="1"/>
        <v>#DIV/0!</v>
      </c>
      <c r="T22" s="40" t="e">
        <f t="shared" si="2"/>
        <v>#DIV/0!</v>
      </c>
      <c r="U22" s="41"/>
      <c r="V22" s="42"/>
    </row>
    <row r="23" spans="1:22" s="8" customFormat="1" ht="15" customHeight="1">
      <c r="A23" s="34">
        <v>21</v>
      </c>
      <c r="B23" s="84"/>
      <c r="C23" s="4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5"/>
      <c r="Q23" s="38"/>
      <c r="R23" s="85">
        <f t="shared" si="0"/>
        <v>0</v>
      </c>
      <c r="S23" s="39" t="e">
        <f t="shared" si="1"/>
        <v>#DIV/0!</v>
      </c>
      <c r="T23" s="40" t="e">
        <f t="shared" si="2"/>
        <v>#DIV/0!</v>
      </c>
      <c r="U23" s="41"/>
      <c r="V23" s="42"/>
    </row>
    <row r="24" spans="1:22" s="8" customFormat="1" ht="15" customHeight="1">
      <c r="A24" s="34">
        <v>22</v>
      </c>
      <c r="B24" s="84"/>
      <c r="C24" s="4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5"/>
      <c r="Q24" s="38"/>
      <c r="R24" s="85">
        <f t="shared" si="0"/>
        <v>0</v>
      </c>
      <c r="S24" s="39" t="e">
        <f t="shared" si="1"/>
        <v>#DIV/0!</v>
      </c>
      <c r="T24" s="40" t="e">
        <f t="shared" si="2"/>
        <v>#DIV/0!</v>
      </c>
      <c r="U24" s="41"/>
      <c r="V24" s="42"/>
    </row>
    <row r="25" spans="1:22" s="8" customFormat="1" ht="15" customHeight="1">
      <c r="A25" s="34">
        <v>23</v>
      </c>
      <c r="B25" s="84"/>
      <c r="C25" s="4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5"/>
      <c r="Q25" s="38"/>
      <c r="R25" s="85">
        <f t="shared" si="0"/>
        <v>0</v>
      </c>
      <c r="S25" s="39" t="e">
        <f t="shared" si="1"/>
        <v>#DIV/0!</v>
      </c>
      <c r="T25" s="40" t="e">
        <f t="shared" si="2"/>
        <v>#DIV/0!</v>
      </c>
      <c r="U25" s="41"/>
      <c r="V25" s="42"/>
    </row>
    <row r="26" spans="1:22" s="8" customFormat="1" ht="15" customHeight="1">
      <c r="A26" s="34">
        <v>24</v>
      </c>
      <c r="B26" s="84"/>
      <c r="C26" s="43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5"/>
      <c r="Q26" s="38"/>
      <c r="R26" s="85">
        <f t="shared" si="0"/>
        <v>0</v>
      </c>
      <c r="S26" s="39" t="e">
        <f t="shared" si="1"/>
        <v>#DIV/0!</v>
      </c>
      <c r="T26" s="40" t="e">
        <f t="shared" si="2"/>
        <v>#DIV/0!</v>
      </c>
      <c r="U26" s="41"/>
      <c r="V26" s="42"/>
    </row>
    <row r="27" spans="1:22" s="8" customFormat="1" ht="15" customHeight="1">
      <c r="A27" s="34">
        <v>25</v>
      </c>
      <c r="B27" s="84"/>
      <c r="C27" s="43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5"/>
      <c r="Q27" s="38"/>
      <c r="R27" s="85">
        <f t="shared" si="0"/>
        <v>0</v>
      </c>
      <c r="S27" s="39" t="e">
        <f t="shared" si="1"/>
        <v>#DIV/0!</v>
      </c>
      <c r="T27" s="40" t="e">
        <f t="shared" si="2"/>
        <v>#DIV/0!</v>
      </c>
      <c r="U27" s="41"/>
      <c r="V27" s="42"/>
    </row>
    <row r="28" spans="1:22" s="9" customFormat="1" ht="15" customHeight="1">
      <c r="A28" s="34">
        <v>26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6"/>
      <c r="Q28" s="49"/>
      <c r="R28" s="85">
        <f t="shared" si="0"/>
        <v>0</v>
      </c>
      <c r="S28" s="39" t="e">
        <f t="shared" si="1"/>
        <v>#DIV/0!</v>
      </c>
      <c r="T28" s="40" t="e">
        <f t="shared" si="2"/>
        <v>#DIV/0!</v>
      </c>
      <c r="U28" s="45"/>
      <c r="V28" s="49"/>
    </row>
    <row r="29" spans="1:22" s="9" customFormat="1" ht="15" customHeight="1">
      <c r="A29" s="34">
        <v>27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48"/>
      <c r="P29" s="46"/>
      <c r="Q29" s="49"/>
      <c r="R29" s="85">
        <f t="shared" si="0"/>
        <v>0</v>
      </c>
      <c r="S29" s="39" t="e">
        <f t="shared" si="1"/>
        <v>#DIV/0!</v>
      </c>
      <c r="T29" s="40" t="e">
        <f t="shared" si="2"/>
        <v>#DIV/0!</v>
      </c>
      <c r="U29" s="45"/>
      <c r="V29" s="49"/>
    </row>
    <row r="30" spans="1:22" s="9" customFormat="1" ht="15" customHeight="1">
      <c r="A30" s="34">
        <v>28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6"/>
      <c r="Q30" s="49"/>
      <c r="R30" s="85">
        <f t="shared" si="0"/>
        <v>0</v>
      </c>
      <c r="S30" s="39" t="e">
        <f t="shared" si="1"/>
        <v>#DIV/0!</v>
      </c>
      <c r="T30" s="40" t="e">
        <f t="shared" si="2"/>
        <v>#DIV/0!</v>
      </c>
      <c r="U30" s="45"/>
      <c r="V30" s="49"/>
    </row>
    <row r="31" spans="1:22" s="9" customFormat="1" ht="15" customHeight="1">
      <c r="A31" s="34">
        <v>29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48"/>
      <c r="P31" s="46"/>
      <c r="Q31" s="49"/>
      <c r="R31" s="85">
        <f t="shared" si="0"/>
        <v>0</v>
      </c>
      <c r="S31" s="39" t="e">
        <f t="shared" si="1"/>
        <v>#DIV/0!</v>
      </c>
      <c r="T31" s="40" t="e">
        <f t="shared" si="2"/>
        <v>#DIV/0!</v>
      </c>
      <c r="U31" s="45"/>
      <c r="V31" s="49"/>
    </row>
    <row r="32" spans="1:24" s="9" customFormat="1" ht="15" customHeight="1" thickBot="1">
      <c r="A32" s="50">
        <v>30</v>
      </c>
      <c r="B32" s="51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55"/>
      <c r="P32" s="53"/>
      <c r="Q32" s="56"/>
      <c r="R32" s="86">
        <f t="shared" si="0"/>
        <v>0</v>
      </c>
      <c r="S32" s="57" t="e">
        <f t="shared" si="1"/>
        <v>#DIV/0!</v>
      </c>
      <c r="T32" s="58" t="e">
        <f t="shared" si="2"/>
        <v>#DIV/0!</v>
      </c>
      <c r="U32" s="52"/>
      <c r="V32" s="56"/>
      <c r="X32" s="11" t="s">
        <v>20</v>
      </c>
    </row>
    <row r="33" spans="1:22" s="9" customFormat="1" ht="1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4"/>
      <c r="S33" s="88" t="s">
        <v>21</v>
      </c>
      <c r="T33" s="89"/>
      <c r="U33" s="90">
        <f>SUM(U3:U32)</f>
        <v>0</v>
      </c>
      <c r="V33" s="91">
        <f>SUM(V3:V32)</f>
        <v>0</v>
      </c>
    </row>
    <row r="34" spans="1:24" s="8" customFormat="1" ht="15" customHeight="1" thickBot="1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92" t="s">
        <v>22</v>
      </c>
      <c r="S34" s="92"/>
      <c r="T34" s="93"/>
      <c r="U34" s="94">
        <f>U33+V33</f>
        <v>0</v>
      </c>
      <c r="V34" s="95"/>
      <c r="W34" s="9"/>
      <c r="X34" s="9"/>
    </row>
    <row r="35" spans="1:24" s="10" customFormat="1" ht="15" customHeight="1" thickBo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5"/>
      <c r="S35" s="116"/>
      <c r="T35" s="116"/>
      <c r="U35" s="113"/>
      <c r="V35" s="113"/>
      <c r="W35" s="9"/>
      <c r="X35" s="9"/>
    </row>
    <row r="36" spans="1:24" ht="15" customHeight="1">
      <c r="A36" s="112"/>
      <c r="B36" s="96" t="s">
        <v>25</v>
      </c>
      <c r="C36" s="97">
        <f aca="true" t="shared" si="3" ref="C36:Q36">COUNTIF(C3:C32,5)</f>
        <v>0</v>
      </c>
      <c r="D36" s="98">
        <f t="shared" si="3"/>
        <v>0</v>
      </c>
      <c r="E36" s="98">
        <f t="shared" si="3"/>
        <v>0</v>
      </c>
      <c r="F36" s="98">
        <f t="shared" si="3"/>
        <v>0</v>
      </c>
      <c r="G36" s="98">
        <f t="shared" si="3"/>
        <v>0</v>
      </c>
      <c r="H36" s="98">
        <f t="shared" si="3"/>
        <v>0</v>
      </c>
      <c r="I36" s="98">
        <f t="shared" si="3"/>
        <v>0</v>
      </c>
      <c r="J36" s="98">
        <f t="shared" si="3"/>
        <v>0</v>
      </c>
      <c r="K36" s="98">
        <f t="shared" si="3"/>
        <v>0</v>
      </c>
      <c r="L36" s="98">
        <f t="shared" si="3"/>
        <v>0</v>
      </c>
      <c r="M36" s="98">
        <f t="shared" si="3"/>
        <v>0</v>
      </c>
      <c r="N36" s="99">
        <f t="shared" si="3"/>
        <v>0</v>
      </c>
      <c r="O36" s="97">
        <f t="shared" si="3"/>
        <v>0</v>
      </c>
      <c r="P36" s="98">
        <f t="shared" si="3"/>
        <v>0</v>
      </c>
      <c r="Q36" s="99">
        <f t="shared" si="3"/>
        <v>0</v>
      </c>
      <c r="R36" s="115"/>
      <c r="S36" s="117">
        <f>COUNTIF(T3:T32,5)</f>
        <v>0</v>
      </c>
      <c r="T36" s="63" t="s">
        <v>32</v>
      </c>
      <c r="U36" s="64"/>
      <c r="V36" s="65"/>
      <c r="W36" s="9"/>
      <c r="X36" s="9"/>
    </row>
    <row r="37" spans="1:60" ht="15" customHeight="1">
      <c r="A37" s="112"/>
      <c r="B37" s="100" t="s">
        <v>31</v>
      </c>
      <c r="C37" s="101">
        <f aca="true" t="shared" si="4" ref="C37:Q37">COUNTIF(C3:C32,4)</f>
        <v>0</v>
      </c>
      <c r="D37" s="102">
        <f t="shared" si="4"/>
        <v>0</v>
      </c>
      <c r="E37" s="102">
        <f t="shared" si="4"/>
        <v>0</v>
      </c>
      <c r="F37" s="102">
        <f t="shared" si="4"/>
        <v>0</v>
      </c>
      <c r="G37" s="102">
        <f t="shared" si="4"/>
        <v>0</v>
      </c>
      <c r="H37" s="102">
        <f t="shared" si="4"/>
        <v>0</v>
      </c>
      <c r="I37" s="102">
        <f t="shared" si="4"/>
        <v>0</v>
      </c>
      <c r="J37" s="102">
        <f t="shared" si="4"/>
        <v>0</v>
      </c>
      <c r="K37" s="102">
        <f t="shared" si="4"/>
        <v>0</v>
      </c>
      <c r="L37" s="102">
        <f t="shared" si="4"/>
        <v>0</v>
      </c>
      <c r="M37" s="102">
        <f t="shared" si="4"/>
        <v>0</v>
      </c>
      <c r="N37" s="103">
        <f t="shared" si="4"/>
        <v>0</v>
      </c>
      <c r="O37" s="101">
        <f t="shared" si="4"/>
        <v>0</v>
      </c>
      <c r="P37" s="102">
        <f t="shared" si="4"/>
        <v>0</v>
      </c>
      <c r="Q37" s="103">
        <f t="shared" si="4"/>
        <v>0</v>
      </c>
      <c r="R37" s="115"/>
      <c r="S37" s="118">
        <f>COUNTIF(T3:T32,4)</f>
        <v>0</v>
      </c>
      <c r="T37" s="66" t="s">
        <v>33</v>
      </c>
      <c r="U37" s="67"/>
      <c r="V37" s="68"/>
      <c r="W37" s="9"/>
      <c r="X37" s="9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5" customHeight="1">
      <c r="A38" s="112"/>
      <c r="B38" s="100" t="s">
        <v>26</v>
      </c>
      <c r="C38" s="101">
        <f aca="true" t="shared" si="5" ref="C38:Q38">COUNTIF(C3:C32,3)</f>
        <v>0</v>
      </c>
      <c r="D38" s="102">
        <f t="shared" si="5"/>
        <v>0</v>
      </c>
      <c r="E38" s="102">
        <f t="shared" si="5"/>
        <v>0</v>
      </c>
      <c r="F38" s="102">
        <f t="shared" si="5"/>
        <v>0</v>
      </c>
      <c r="G38" s="102">
        <f t="shared" si="5"/>
        <v>0</v>
      </c>
      <c r="H38" s="102">
        <f t="shared" si="5"/>
        <v>0</v>
      </c>
      <c r="I38" s="102">
        <f t="shared" si="5"/>
        <v>0</v>
      </c>
      <c r="J38" s="102">
        <f t="shared" si="5"/>
        <v>0</v>
      </c>
      <c r="K38" s="102">
        <f t="shared" si="5"/>
        <v>0</v>
      </c>
      <c r="L38" s="102">
        <f t="shared" si="5"/>
        <v>0</v>
      </c>
      <c r="M38" s="102">
        <f t="shared" si="5"/>
        <v>0</v>
      </c>
      <c r="N38" s="103">
        <f t="shared" si="5"/>
        <v>0</v>
      </c>
      <c r="O38" s="101">
        <f t="shared" si="5"/>
        <v>0</v>
      </c>
      <c r="P38" s="102">
        <f t="shared" si="5"/>
        <v>0</v>
      </c>
      <c r="Q38" s="103">
        <f t="shared" si="5"/>
        <v>0</v>
      </c>
      <c r="R38" s="115"/>
      <c r="S38" s="118">
        <f>COUNTIF(T3:T32,3)</f>
        <v>0</v>
      </c>
      <c r="T38" s="66" t="s">
        <v>34</v>
      </c>
      <c r="U38" s="67"/>
      <c r="V38" s="68"/>
      <c r="W38" s="9"/>
      <c r="X38" s="9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15">
      <c r="A39" s="112"/>
      <c r="B39" s="100" t="s">
        <v>27</v>
      </c>
      <c r="C39" s="101">
        <f aca="true" t="shared" si="6" ref="C39:Q39">COUNTIF(C3:C32,2)</f>
        <v>0</v>
      </c>
      <c r="D39" s="102">
        <f t="shared" si="6"/>
        <v>0</v>
      </c>
      <c r="E39" s="102">
        <f t="shared" si="6"/>
        <v>0</v>
      </c>
      <c r="F39" s="102">
        <f t="shared" si="6"/>
        <v>0</v>
      </c>
      <c r="G39" s="102">
        <f t="shared" si="6"/>
        <v>0</v>
      </c>
      <c r="H39" s="102">
        <f t="shared" si="6"/>
        <v>0</v>
      </c>
      <c r="I39" s="102">
        <f t="shared" si="6"/>
        <v>0</v>
      </c>
      <c r="J39" s="102">
        <f t="shared" si="6"/>
        <v>0</v>
      </c>
      <c r="K39" s="102">
        <f t="shared" si="6"/>
        <v>0</v>
      </c>
      <c r="L39" s="102">
        <f t="shared" si="6"/>
        <v>0</v>
      </c>
      <c r="M39" s="102">
        <f t="shared" si="6"/>
        <v>0</v>
      </c>
      <c r="N39" s="103">
        <f t="shared" si="6"/>
        <v>0</v>
      </c>
      <c r="O39" s="101">
        <f t="shared" si="6"/>
        <v>0</v>
      </c>
      <c r="P39" s="102">
        <f t="shared" si="6"/>
        <v>0</v>
      </c>
      <c r="Q39" s="103">
        <f t="shared" si="6"/>
        <v>0</v>
      </c>
      <c r="R39" s="113"/>
      <c r="S39" s="118">
        <f>COUNTIF(T3:T32,2)</f>
        <v>0</v>
      </c>
      <c r="T39" s="69" t="s">
        <v>35</v>
      </c>
      <c r="U39" s="70"/>
      <c r="V39" s="71"/>
      <c r="W39" s="19"/>
      <c r="X39" s="8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22" ht="15.75" thickBot="1">
      <c r="A40" s="112"/>
      <c r="B40" s="104" t="s">
        <v>30</v>
      </c>
      <c r="C40" s="105">
        <f aca="true" t="shared" si="7" ref="C40:Q40">COUNTIF(C3:C32,1)</f>
        <v>0</v>
      </c>
      <c r="D40" s="106">
        <f t="shared" si="7"/>
        <v>0</v>
      </c>
      <c r="E40" s="106">
        <f t="shared" si="7"/>
        <v>0</v>
      </c>
      <c r="F40" s="106">
        <f t="shared" si="7"/>
        <v>0</v>
      </c>
      <c r="G40" s="106">
        <f t="shared" si="7"/>
        <v>0</v>
      </c>
      <c r="H40" s="106">
        <f t="shared" si="7"/>
        <v>0</v>
      </c>
      <c r="I40" s="106">
        <f t="shared" si="7"/>
        <v>0</v>
      </c>
      <c r="J40" s="106">
        <f t="shared" si="7"/>
        <v>0</v>
      </c>
      <c r="K40" s="106">
        <f t="shared" si="7"/>
        <v>0</v>
      </c>
      <c r="L40" s="106">
        <f t="shared" si="7"/>
        <v>0</v>
      </c>
      <c r="M40" s="106">
        <f t="shared" si="7"/>
        <v>0</v>
      </c>
      <c r="N40" s="107">
        <f t="shared" si="7"/>
        <v>0</v>
      </c>
      <c r="O40" s="105">
        <f t="shared" si="7"/>
        <v>0</v>
      </c>
      <c r="P40" s="106">
        <f t="shared" si="7"/>
        <v>0</v>
      </c>
      <c r="Q40" s="107">
        <f t="shared" si="7"/>
        <v>0</v>
      </c>
      <c r="R40" s="119"/>
      <c r="S40" s="120">
        <f>COUNTIF(T3:T32,1)</f>
        <v>0</v>
      </c>
      <c r="T40" s="72" t="s">
        <v>36</v>
      </c>
      <c r="U40" s="73"/>
      <c r="V40" s="74"/>
    </row>
    <row r="41" spans="1:22" ht="15.75" thickBot="1">
      <c r="A41" s="113"/>
      <c r="B41" s="96" t="s">
        <v>29</v>
      </c>
      <c r="C41" s="108">
        <f>SUM(C36:C40)</f>
        <v>0</v>
      </c>
      <c r="D41" s="109">
        <f aca="true" t="shared" si="8" ref="D41:Q41">SUM(D36:D40)</f>
        <v>0</v>
      </c>
      <c r="E41" s="109">
        <f t="shared" si="8"/>
        <v>0</v>
      </c>
      <c r="F41" s="109">
        <f t="shared" si="8"/>
        <v>0</v>
      </c>
      <c r="G41" s="109">
        <f t="shared" si="8"/>
        <v>0</v>
      </c>
      <c r="H41" s="109">
        <f t="shared" si="8"/>
        <v>0</v>
      </c>
      <c r="I41" s="109">
        <f t="shared" si="8"/>
        <v>0</v>
      </c>
      <c r="J41" s="109">
        <f t="shared" si="8"/>
        <v>0</v>
      </c>
      <c r="K41" s="109">
        <f t="shared" si="8"/>
        <v>0</v>
      </c>
      <c r="L41" s="109">
        <f t="shared" si="8"/>
        <v>0</v>
      </c>
      <c r="M41" s="109">
        <f t="shared" si="8"/>
        <v>0</v>
      </c>
      <c r="N41" s="110">
        <f t="shared" si="8"/>
        <v>0</v>
      </c>
      <c r="O41" s="108">
        <f t="shared" si="8"/>
        <v>0</v>
      </c>
      <c r="P41" s="109">
        <f t="shared" si="8"/>
        <v>0</v>
      </c>
      <c r="Q41" s="110">
        <f t="shared" si="8"/>
        <v>0</v>
      </c>
      <c r="R41" s="119"/>
      <c r="S41" s="113"/>
      <c r="T41" s="113"/>
      <c r="U41" s="113"/>
      <c r="V41" s="113"/>
    </row>
    <row r="42" spans="1:22" ht="45.75" thickBot="1">
      <c r="A42" s="87"/>
      <c r="B42" s="111" t="s">
        <v>28</v>
      </c>
      <c r="C42" s="21" t="e">
        <f aca="true" t="shared" si="9" ref="C42:Q42">AVERAGE(C3:C32)</f>
        <v>#DIV/0!</v>
      </c>
      <c r="D42" s="22" t="e">
        <f t="shared" si="9"/>
        <v>#DIV/0!</v>
      </c>
      <c r="E42" s="22" t="e">
        <f t="shared" si="9"/>
        <v>#DIV/0!</v>
      </c>
      <c r="F42" s="22" t="e">
        <f t="shared" si="9"/>
        <v>#DIV/0!</v>
      </c>
      <c r="G42" s="22" t="e">
        <f t="shared" si="9"/>
        <v>#DIV/0!</v>
      </c>
      <c r="H42" s="22" t="e">
        <f t="shared" si="9"/>
        <v>#DIV/0!</v>
      </c>
      <c r="I42" s="22" t="e">
        <f t="shared" si="9"/>
        <v>#DIV/0!</v>
      </c>
      <c r="J42" s="22" t="e">
        <f t="shared" si="9"/>
        <v>#DIV/0!</v>
      </c>
      <c r="K42" s="22" t="e">
        <f t="shared" si="9"/>
        <v>#DIV/0!</v>
      </c>
      <c r="L42" s="22" t="e">
        <f t="shared" si="9"/>
        <v>#DIV/0!</v>
      </c>
      <c r="M42" s="22" t="e">
        <f t="shared" si="9"/>
        <v>#DIV/0!</v>
      </c>
      <c r="N42" s="23" t="e">
        <f t="shared" si="9"/>
        <v>#DIV/0!</v>
      </c>
      <c r="O42" s="21" t="e">
        <f t="shared" si="9"/>
        <v>#DIV/0!</v>
      </c>
      <c r="P42" s="22" t="e">
        <f t="shared" si="9"/>
        <v>#DIV/0!</v>
      </c>
      <c r="Q42" s="23" t="e">
        <f t="shared" si="9"/>
        <v>#DIV/0!</v>
      </c>
      <c r="R42" s="121"/>
      <c r="S42" s="20" t="e">
        <f>ROUND(AVERAGE(C3:Q32),2)</f>
        <v>#DIV/0!</v>
      </c>
      <c r="T42" s="61" t="s">
        <v>24</v>
      </c>
      <c r="U42" s="62"/>
      <c r="V42" s="62"/>
    </row>
  </sheetData>
  <sheetProtection/>
  <mergeCells count="11">
    <mergeCell ref="S1:V1"/>
    <mergeCell ref="U2:V2"/>
    <mergeCell ref="U34:V34"/>
    <mergeCell ref="T42:V42"/>
    <mergeCell ref="T36:V36"/>
    <mergeCell ref="T37:V37"/>
    <mergeCell ref="T38:V38"/>
    <mergeCell ref="T39:V39"/>
    <mergeCell ref="T40:V40"/>
    <mergeCell ref="S33:T33"/>
    <mergeCell ref="R34:T34"/>
  </mergeCells>
  <printOptions horizontalCentered="1" verticalCentered="1"/>
  <pageMargins left="0.1968503937007874" right="0.1968503937007874" top="0.1968503937007874" bottom="0.1968503937007874" header="0.1968503937007874" footer="0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Gordana Pek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Izvješće o uspjehu na polugodištu</dc:title>
  <dc:subject/>
  <dc:creator>Gordana Pek</dc:creator>
  <cp:keywords/>
  <dc:description/>
  <cp:lastModifiedBy>ANTON</cp:lastModifiedBy>
  <cp:lastPrinted>2011-12-22T01:19:10Z</cp:lastPrinted>
  <dcterms:created xsi:type="dcterms:W3CDTF">1999-12-23T05:47:54Z</dcterms:created>
  <dcterms:modified xsi:type="dcterms:W3CDTF">2011-12-22T01:20:17Z</dcterms:modified>
  <cp:category/>
  <cp:version/>
  <cp:contentType/>
  <cp:contentStatus/>
</cp:coreProperties>
</file>