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90" yWindow="0" windowWidth="9720" windowHeight="5730"/>
  </bookViews>
  <sheets>
    <sheet name="Sheet1" sheetId="1" r:id="rId1"/>
  </sheets>
  <definedNames>
    <definedName name="_xlnm.Print_Area" localSheetId="0">Sheet1!$A$1:$Q$43</definedName>
    <definedName name="prosjek">Sheet1!$L:$L</definedName>
  </definedNames>
  <calcPr calcId="145621"/>
</workbook>
</file>

<file path=xl/calcChain.xml><?xml version="1.0" encoding="utf-8"?>
<calcChain xmlns="http://schemas.openxmlformats.org/spreadsheetml/2006/main">
  <c r="L27" i="1" l="1"/>
  <c r="L18" i="1" l="1"/>
  <c r="D40" i="1"/>
  <c r="E40" i="1"/>
  <c r="F40" i="1"/>
  <c r="G40" i="1"/>
  <c r="H40" i="1"/>
  <c r="I40" i="1"/>
  <c r="J40" i="1"/>
  <c r="K40" i="1"/>
  <c r="D39" i="1"/>
  <c r="E39" i="1"/>
  <c r="F39" i="1"/>
  <c r="G39" i="1"/>
  <c r="H39" i="1"/>
  <c r="I39" i="1"/>
  <c r="J39" i="1"/>
  <c r="K39" i="1"/>
  <c r="K38" i="1"/>
  <c r="D38" i="1"/>
  <c r="E38" i="1"/>
  <c r="F38" i="1"/>
  <c r="G38" i="1"/>
  <c r="H38" i="1"/>
  <c r="I38" i="1"/>
  <c r="J38" i="1"/>
  <c r="D37" i="1"/>
  <c r="E37" i="1"/>
  <c r="F37" i="1"/>
  <c r="G37" i="1"/>
  <c r="H37" i="1"/>
  <c r="I37" i="1"/>
  <c r="J37" i="1"/>
  <c r="K37" i="1"/>
  <c r="D42" i="1"/>
  <c r="E42" i="1"/>
  <c r="F42" i="1"/>
  <c r="G42" i="1"/>
  <c r="H42" i="1"/>
  <c r="I42" i="1"/>
  <c r="J42" i="1"/>
  <c r="K42" i="1"/>
  <c r="C42" i="1"/>
  <c r="M42" i="1"/>
  <c r="C40" i="1"/>
  <c r="C39" i="1"/>
  <c r="C38" i="1"/>
  <c r="C37" i="1"/>
  <c r="D36" i="1"/>
  <c r="E36" i="1"/>
  <c r="F36" i="1"/>
  <c r="G36" i="1"/>
  <c r="H36" i="1"/>
  <c r="I36" i="1"/>
  <c r="J36" i="1"/>
  <c r="K36" i="1"/>
  <c r="C36" i="1"/>
  <c r="P33" i="1"/>
  <c r="O3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" i="1"/>
  <c r="L28" i="1"/>
  <c r="N28" i="1" s="1"/>
  <c r="L29" i="1"/>
  <c r="N29" i="1" s="1"/>
  <c r="L30" i="1"/>
  <c r="N30" i="1" s="1"/>
  <c r="L31" i="1"/>
  <c r="N31" i="1" s="1"/>
  <c r="L32" i="1"/>
  <c r="N32" i="1" s="1"/>
  <c r="L23" i="1"/>
  <c r="N23" i="1" s="1"/>
  <c r="L24" i="1"/>
  <c r="N24" i="1" s="1"/>
  <c r="L25" i="1"/>
  <c r="N25" i="1" s="1"/>
  <c r="L26" i="1"/>
  <c r="N26" i="1" s="1"/>
  <c r="L20" i="1"/>
  <c r="N20" i="1" s="1"/>
  <c r="L5" i="1"/>
  <c r="N5" i="1" s="1"/>
  <c r="L6" i="1"/>
  <c r="N6" i="1" s="1"/>
  <c r="L7" i="1"/>
  <c r="N7" i="1" s="1"/>
  <c r="L8" i="1"/>
  <c r="N8" i="1" s="1"/>
  <c r="L9" i="1"/>
  <c r="N9" i="1" s="1"/>
  <c r="L10" i="1"/>
  <c r="N10" i="1" s="1"/>
  <c r="L22" i="1"/>
  <c r="N22" i="1" s="1"/>
  <c r="N27" i="1"/>
  <c r="L21" i="1"/>
  <c r="N21" i="1" s="1"/>
  <c r="L19" i="1"/>
  <c r="N19" i="1" s="1"/>
  <c r="N18" i="1"/>
  <c r="L17" i="1"/>
  <c r="N17" i="1" s="1"/>
  <c r="L16" i="1"/>
  <c r="N16" i="1" s="1"/>
  <c r="L15" i="1"/>
  <c r="N15" i="1" s="1"/>
  <c r="L14" i="1"/>
  <c r="N14" i="1" s="1"/>
  <c r="L13" i="1"/>
  <c r="N13" i="1" s="1"/>
  <c r="L12" i="1"/>
  <c r="N12" i="1" s="1"/>
  <c r="L11" i="1"/>
  <c r="N11" i="1" s="1"/>
  <c r="L4" i="1"/>
  <c r="N4" i="1" s="1"/>
  <c r="L3" i="1"/>
  <c r="N3" i="1" s="1"/>
  <c r="G41" i="1"/>
  <c r="M40" i="1" l="1"/>
  <c r="M37" i="1"/>
  <c r="M39" i="1"/>
  <c r="M36" i="1"/>
  <c r="M38" i="1"/>
  <c r="O34" i="1"/>
  <c r="H41" i="1"/>
  <c r="I41" i="1"/>
  <c r="E41" i="1"/>
  <c r="C41" i="1"/>
  <c r="K41" i="1"/>
  <c r="J41" i="1"/>
  <c r="F41" i="1"/>
  <c r="D41" i="1"/>
</calcChain>
</file>

<file path=xl/sharedStrings.xml><?xml version="1.0" encoding="utf-8"?>
<sst xmlns="http://schemas.openxmlformats.org/spreadsheetml/2006/main" count="31" uniqueCount="31">
  <si>
    <t>Uspjeh</t>
  </si>
  <si>
    <t>Broj neg. ocjena</t>
  </si>
  <si>
    <t>Izostanci</t>
  </si>
  <si>
    <t>Srednja ocjena</t>
  </si>
  <si>
    <t xml:space="preserve">        </t>
  </si>
  <si>
    <t>Hrvatski jezik</t>
  </si>
  <si>
    <t>Likovna kultura</t>
  </si>
  <si>
    <t>Glazbena kultura</t>
  </si>
  <si>
    <t>Engleski jezik</t>
  </si>
  <si>
    <t>Njemački jezik</t>
  </si>
  <si>
    <t>Matematika</t>
  </si>
  <si>
    <t>TZK</t>
  </si>
  <si>
    <t>Vjeronauk</t>
  </si>
  <si>
    <t>Priroda i društvo</t>
  </si>
  <si>
    <t>Redni broj</t>
  </si>
  <si>
    <t>odličnih</t>
  </si>
  <si>
    <t>vrlo dobrih</t>
  </si>
  <si>
    <t>dobrih</t>
  </si>
  <si>
    <t>dovoljnih</t>
  </si>
  <si>
    <t>nedovoljnih</t>
  </si>
  <si>
    <t xml:space="preserve"> sred. ocje. ra.</t>
  </si>
  <si>
    <t xml:space="preserve">   ukupno</t>
  </si>
  <si>
    <t>sveukupno</t>
  </si>
  <si>
    <t>odličnih / predmetu</t>
  </si>
  <si>
    <t>vrlo dobrih / predmetu</t>
  </si>
  <si>
    <t>dobrih / predmetu</t>
  </si>
  <si>
    <t>dovoljnih / predmetu</t>
  </si>
  <si>
    <t>nedovoljnih / predmetu</t>
  </si>
  <si>
    <t>ukupno ocje./ predmetu</t>
  </si>
  <si>
    <t>srednja ocje./ predmetu</t>
  </si>
  <si>
    <t>1.-4. raz.(xlsx)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</si>
</sst>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1" fontId="0" fillId="0" borderId="0" xfId="0" applyNumberFormat="1" applyAlignment="1">
      <alignment vertical="center"/>
    </xf>
    <xf numFmtId="1" fontId="0" fillId="0" borderId="0" xfId="0" applyNumberFormat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>
      <alignment vertical="top"/>
    </xf>
    <xf numFmtId="0" fontId="5" fillId="0" borderId="0" xfId="0" applyFont="1" applyBorder="1"/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/>
    <xf numFmtId="1" fontId="6" fillId="0" borderId="0" xfId="0" applyNumberFormat="1" applyFont="1" applyBorder="1" applyAlignment="1">
      <alignment horizontal="left" vertical="center"/>
    </xf>
    <xf numFmtId="0" fontId="3" fillId="0" borderId="0" xfId="0" applyFont="1"/>
    <xf numFmtId="0" fontId="3" fillId="0" borderId="0" xfId="0" applyFont="1" applyBorder="1" applyAlignment="1" applyProtection="1">
      <alignment horizontal="center"/>
      <protection locked="0"/>
    </xf>
    <xf numFmtId="1" fontId="3" fillId="0" borderId="0" xfId="0" applyNumberFormat="1" applyFont="1"/>
    <xf numFmtId="0" fontId="7" fillId="0" borderId="0" xfId="0" applyFont="1" applyBorder="1"/>
    <xf numFmtId="1" fontId="7" fillId="0" borderId="0" xfId="0" applyNumberFormat="1" applyFont="1"/>
    <xf numFmtId="0" fontId="8" fillId="0" borderId="0" xfId="0" applyFont="1"/>
    <xf numFmtId="1" fontId="8" fillId="0" borderId="0" xfId="0" applyNumberFormat="1" applyFont="1"/>
    <xf numFmtId="0" fontId="7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Border="1"/>
    <xf numFmtId="1" fontId="9" fillId="0" borderId="0" xfId="0" applyNumberFormat="1" applyFont="1"/>
    <xf numFmtId="1" fontId="9" fillId="0" borderId="0" xfId="0" applyNumberFormat="1" applyFont="1" applyBorder="1" applyAlignment="1" applyProtection="1">
      <alignment horizontal="center"/>
      <protection locked="0"/>
    </xf>
    <xf numFmtId="1" fontId="9" fillId="0" borderId="0" xfId="0" applyNumberFormat="1" applyFont="1" applyBorder="1" applyAlignment="1">
      <alignment horizontal="center"/>
    </xf>
    <xf numFmtId="0" fontId="11" fillId="0" borderId="0" xfId="0" applyFont="1"/>
    <xf numFmtId="1" fontId="6" fillId="0" borderId="0" xfId="0" applyNumberFormat="1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center" vertical="center"/>
    </xf>
    <xf numFmtId="0" fontId="11" fillId="0" borderId="0" xfId="0" applyFont="1" applyBorder="1"/>
    <xf numFmtId="0" fontId="4" fillId="0" borderId="13" xfId="0" applyFont="1" applyBorder="1"/>
    <xf numFmtId="0" fontId="4" fillId="0" borderId="18" xfId="0" applyFont="1" applyBorder="1" applyAlignment="1">
      <alignment horizontal="center"/>
    </xf>
    <xf numFmtId="1" fontId="4" fillId="0" borderId="18" xfId="0" applyNumberFormat="1" applyFont="1" applyBorder="1" applyAlignment="1" applyProtection="1">
      <alignment horizontal="center"/>
      <protection locked="0"/>
    </xf>
    <xf numFmtId="1" fontId="4" fillId="0" borderId="19" xfId="0" applyNumberFormat="1" applyFont="1" applyBorder="1" applyAlignment="1" applyProtection="1">
      <alignment horizontal="center"/>
      <protection locked="0"/>
    </xf>
    <xf numFmtId="1" fontId="4" fillId="0" borderId="17" xfId="0" applyNumberFormat="1" applyFont="1" applyBorder="1" applyAlignment="1" applyProtection="1">
      <alignment horizontal="center"/>
      <protection locked="0"/>
    </xf>
    <xf numFmtId="2" fontId="4" fillId="0" borderId="17" xfId="0" applyNumberFormat="1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14" xfId="0" applyFont="1" applyBorder="1"/>
    <xf numFmtId="1" fontId="4" fillId="0" borderId="5" xfId="0" applyNumberFormat="1" applyFont="1" applyBorder="1" applyAlignment="1" applyProtection="1">
      <alignment horizontal="center"/>
      <protection locked="0"/>
    </xf>
    <xf numFmtId="1" fontId="4" fillId="0" borderId="21" xfId="0" applyNumberFormat="1" applyFont="1" applyBorder="1" applyAlignment="1" applyProtection="1">
      <alignment horizontal="center"/>
      <protection locked="0"/>
    </xf>
    <xf numFmtId="1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15" xfId="0" applyFont="1" applyBorder="1"/>
    <xf numFmtId="0" fontId="4" fillId="0" borderId="16" xfId="0" applyFont="1" applyBorder="1"/>
    <xf numFmtId="1" fontId="4" fillId="0" borderId="22" xfId="0" applyNumberFormat="1" applyFont="1" applyBorder="1" applyAlignment="1" applyProtection="1">
      <alignment horizontal="center"/>
      <protection locked="0"/>
    </xf>
    <xf numFmtId="1" fontId="4" fillId="0" borderId="23" xfId="0" applyNumberFormat="1" applyFont="1" applyBorder="1" applyAlignment="1" applyProtection="1">
      <alignment horizontal="center"/>
      <protection locked="0"/>
    </xf>
    <xf numFmtId="1" fontId="4" fillId="0" borderId="24" xfId="0" applyNumberFormat="1" applyFont="1" applyBorder="1" applyAlignment="1" applyProtection="1">
      <alignment horizontal="center"/>
      <protection locked="0"/>
    </xf>
    <xf numFmtId="2" fontId="4" fillId="0" borderId="22" xfId="0" applyNumberFormat="1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1" fontId="12" fillId="0" borderId="25" xfId="0" applyNumberFormat="1" applyFont="1" applyBorder="1" applyAlignment="1">
      <alignment vertical="center"/>
    </xf>
    <xf numFmtId="1" fontId="12" fillId="0" borderId="41" xfId="0" applyNumberFormat="1" applyFont="1" applyBorder="1" applyAlignment="1">
      <alignment vertical="center"/>
    </xf>
    <xf numFmtId="1" fontId="12" fillId="0" borderId="42" xfId="0" applyNumberFormat="1" applyFont="1" applyBorder="1" applyAlignment="1">
      <alignment vertical="center"/>
    </xf>
    <xf numFmtId="2" fontId="13" fillId="0" borderId="37" xfId="0" applyNumberFormat="1" applyFont="1" applyBorder="1" applyAlignment="1">
      <alignment vertical="center" textRotation="90"/>
    </xf>
    <xf numFmtId="2" fontId="13" fillId="0" borderId="23" xfId="0" applyNumberFormat="1" applyFont="1" applyBorder="1" applyAlignment="1">
      <alignment vertical="center" textRotation="90"/>
    </xf>
    <xf numFmtId="2" fontId="13" fillId="0" borderId="32" xfId="0" applyNumberFormat="1" applyFont="1" applyBorder="1" applyAlignment="1">
      <alignment vertical="center" textRotation="90"/>
    </xf>
    <xf numFmtId="2" fontId="13" fillId="0" borderId="22" xfId="0" applyNumberFormat="1" applyFont="1" applyBorder="1" applyAlignment="1">
      <alignment vertical="center" textRotation="90"/>
    </xf>
    <xf numFmtId="2" fontId="13" fillId="0" borderId="24" xfId="0" applyNumberFormat="1" applyFont="1" applyBorder="1" applyAlignment="1">
      <alignment vertical="center" textRotation="90"/>
    </xf>
    <xf numFmtId="2" fontId="10" fillId="2" borderId="4" xfId="0" applyNumberFormat="1" applyFont="1" applyFill="1" applyBorder="1" applyAlignment="1">
      <alignment horizontal="center" textRotation="90"/>
    </xf>
    <xf numFmtId="0" fontId="10" fillId="0" borderId="16" xfId="0" applyFont="1" applyBorder="1" applyAlignment="1">
      <alignment vertical="center"/>
    </xf>
    <xf numFmtId="1" fontId="10" fillId="0" borderId="6" xfId="0" applyNumberFormat="1" applyFont="1" applyBorder="1" applyAlignment="1">
      <alignment horizontal="right" vertical="center"/>
    </xf>
    <xf numFmtId="1" fontId="10" fillId="0" borderId="47" xfId="0" applyNumberFormat="1" applyFont="1" applyBorder="1" applyAlignment="1">
      <alignment horizontal="right" vertical="center"/>
    </xf>
    <xf numFmtId="1" fontId="10" fillId="0" borderId="2" xfId="0" applyNumberFormat="1" applyFont="1" applyBorder="1" applyAlignment="1">
      <alignment horizontal="right" vertical="center"/>
    </xf>
    <xf numFmtId="1" fontId="12" fillId="0" borderId="26" xfId="0" applyNumberFormat="1" applyFont="1" applyBorder="1" applyAlignment="1">
      <alignment horizontal="left" vertical="center"/>
    </xf>
    <xf numFmtId="1" fontId="12" fillId="0" borderId="43" xfId="0" applyNumberFormat="1" applyFont="1" applyBorder="1" applyAlignment="1">
      <alignment horizontal="left" vertical="center"/>
    </xf>
    <xf numFmtId="1" fontId="12" fillId="0" borderId="44" xfId="0" applyNumberFormat="1" applyFont="1" applyBorder="1" applyAlignment="1">
      <alignment horizontal="left" vertical="center"/>
    </xf>
    <xf numFmtId="1" fontId="12" fillId="0" borderId="27" xfId="0" applyNumberFormat="1" applyFont="1" applyBorder="1" applyAlignment="1">
      <alignment horizontal="left" vertical="center"/>
    </xf>
    <xf numFmtId="1" fontId="12" fillId="0" borderId="45" xfId="0" applyNumberFormat="1" applyFont="1" applyBorder="1" applyAlignment="1">
      <alignment horizontal="left" vertical="center"/>
    </xf>
    <xf numFmtId="1" fontId="12" fillId="0" borderId="4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/>
    <xf numFmtId="0" fontId="7" fillId="0" borderId="0" xfId="0" applyFont="1" applyBorder="1" applyAlignment="1">
      <alignment horizontal="left"/>
    </xf>
    <xf numFmtId="0" fontId="12" fillId="0" borderId="13" xfId="0" applyFont="1" applyBorder="1"/>
    <xf numFmtId="0" fontId="12" fillId="0" borderId="14" xfId="0" applyFont="1" applyBorder="1"/>
    <xf numFmtId="0" fontId="12" fillId="0" borderId="16" xfId="0" applyFont="1" applyBorder="1"/>
    <xf numFmtId="0" fontId="12" fillId="0" borderId="39" xfId="0" applyFont="1" applyBorder="1"/>
    <xf numFmtId="1" fontId="12" fillId="0" borderId="0" xfId="0" applyNumberFormat="1" applyFont="1" applyBorder="1" applyAlignment="1">
      <alignment horizontal="right" vertical="center"/>
    </xf>
    <xf numFmtId="1" fontId="12" fillId="0" borderId="40" xfId="0" applyNumberFormat="1" applyFont="1" applyBorder="1" applyAlignment="1">
      <alignment horizontal="right" vertical="center"/>
    </xf>
    <xf numFmtId="1" fontId="12" fillId="0" borderId="3" xfId="0" applyNumberFormat="1" applyFont="1" applyBorder="1" applyAlignment="1">
      <alignment horizontal="right" vertical="center"/>
    </xf>
    <xf numFmtId="1" fontId="12" fillId="0" borderId="1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vertical="center" textRotation="90"/>
    </xf>
    <xf numFmtId="1" fontId="4" fillId="0" borderId="10" xfId="0" applyNumberFormat="1" applyFont="1" applyBorder="1" applyAlignment="1" applyProtection="1">
      <alignment horizontal="center" textRotation="90" wrapText="1"/>
      <protection locked="0"/>
    </xf>
    <xf numFmtId="1" fontId="4" fillId="0" borderId="7" xfId="0" applyNumberFormat="1" applyFont="1" applyBorder="1" applyAlignment="1" applyProtection="1">
      <alignment horizontal="center" textRotation="90" wrapText="1"/>
      <protection locked="0"/>
    </xf>
    <xf numFmtId="0" fontId="4" fillId="0" borderId="9" xfId="0" applyFont="1" applyBorder="1" applyAlignment="1" applyProtection="1">
      <alignment horizontal="center" textRotation="90" wrapText="1"/>
      <protection locked="0"/>
    </xf>
    <xf numFmtId="1" fontId="4" fillId="0" borderId="6" xfId="0" applyNumberFormat="1" applyFont="1" applyBorder="1" applyAlignment="1">
      <alignment horizontal="center" textRotation="90" wrapText="1"/>
    </xf>
    <xf numFmtId="0" fontId="4" fillId="0" borderId="28" xfId="0" applyFont="1" applyBorder="1" applyAlignment="1">
      <alignment horizontal="center" textRotation="90"/>
    </xf>
    <xf numFmtId="0" fontId="4" fillId="0" borderId="29" xfId="0" applyFont="1" applyBorder="1" applyAlignment="1">
      <alignment horizontal="center" textRotation="90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 applyProtection="1">
      <alignment horizontal="center" textRotation="90" wrapText="1"/>
      <protection locked="0"/>
    </xf>
    <xf numFmtId="0" fontId="4" fillId="0" borderId="8" xfId="0" applyFont="1" applyBorder="1" applyAlignment="1" applyProtection="1">
      <alignment horizontal="center" textRotation="90" wrapText="1"/>
      <protection locked="0"/>
    </xf>
    <xf numFmtId="1" fontId="4" fillId="0" borderId="8" xfId="0" applyNumberFormat="1" applyFont="1" applyBorder="1" applyAlignment="1" applyProtection="1">
      <alignment horizontal="center" textRotation="90" wrapText="1"/>
      <protection locked="0"/>
    </xf>
    <xf numFmtId="0" fontId="9" fillId="0" borderId="4" xfId="0" applyFont="1" applyBorder="1"/>
    <xf numFmtId="0" fontId="4" fillId="0" borderId="13" xfId="0" applyFont="1" applyBorder="1" applyProtection="1">
      <protection locked="0"/>
    </xf>
    <xf numFmtId="1" fontId="4" fillId="0" borderId="25" xfId="0" applyNumberFormat="1" applyFont="1" applyBorder="1" applyAlignment="1">
      <alignment horizontal="center" vertical="center"/>
    </xf>
    <xf numFmtId="0" fontId="4" fillId="0" borderId="14" xfId="0" applyFont="1" applyBorder="1" applyProtection="1">
      <protection locked="0"/>
    </xf>
    <xf numFmtId="1" fontId="4" fillId="0" borderId="26" xfId="0" applyNumberFormat="1" applyFont="1" applyBorder="1" applyAlignment="1">
      <alignment horizontal="center" vertical="center"/>
    </xf>
    <xf numFmtId="0" fontId="4" fillId="0" borderId="16" xfId="0" applyFont="1" applyBorder="1" applyProtection="1">
      <protection locked="0"/>
    </xf>
    <xf numFmtId="1" fontId="4" fillId="0" borderId="27" xfId="0" applyNumberFormat="1" applyFont="1" applyBorder="1" applyAlignment="1">
      <alignment horizontal="center" vertical="center"/>
    </xf>
    <xf numFmtId="0" fontId="4" fillId="0" borderId="0" xfId="0" applyFont="1" applyBorder="1" applyProtection="1">
      <protection locked="0"/>
    </xf>
    <xf numFmtId="1" fontId="9" fillId="0" borderId="0" xfId="0" applyNumberFormat="1" applyFont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right"/>
    </xf>
    <xf numFmtId="0" fontId="12" fillId="5" borderId="2" xfId="0" applyFont="1" applyFill="1" applyBorder="1" applyAlignment="1">
      <alignment horizontal="right"/>
    </xf>
    <xf numFmtId="0" fontId="4" fillId="0" borderId="3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" fontId="4" fillId="0" borderId="36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right"/>
    </xf>
    <xf numFmtId="0" fontId="0" fillId="0" borderId="48" xfId="0" applyBorder="1" applyAlignment="1">
      <alignment horizontal="right"/>
    </xf>
  </cellXfs>
  <cellStyles count="1"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1</xdr:row>
      <xdr:rowOff>190500</xdr:rowOff>
    </xdr:from>
    <xdr:to>
      <xdr:col>1</xdr:col>
      <xdr:colOff>1390650</xdr:colOff>
      <xdr:row>1</xdr:row>
      <xdr:rowOff>371475</xdr:rowOff>
    </xdr:to>
    <xdr:sp macro="" textlink="">
      <xdr:nvSpPr>
        <xdr:cNvPr id="1026" name="Text 2"/>
        <xdr:cNvSpPr txBox="1">
          <a:spLocks noChangeArrowheads="1"/>
        </xdr:cNvSpPr>
      </xdr:nvSpPr>
      <xdr:spPr bwMode="auto">
        <a:xfrm>
          <a:off x="923925" y="390525"/>
          <a:ext cx="704850" cy="1809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r-H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r-HR" sz="1200" b="1" i="0" u="none" strike="noStrike" baseline="0">
              <a:solidFill>
                <a:srgbClr val="339933"/>
              </a:solidFill>
              <a:latin typeface="Arial"/>
              <a:cs typeface="Arial"/>
            </a:rPr>
            <a:t>Predmet</a:t>
          </a:r>
          <a:endParaRPr lang="hr-H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Predmeti</a:t>
          </a:r>
        </a:p>
        <a:p>
          <a:pPr algn="ctr" rtl="0">
            <a:defRPr sz="1000"/>
          </a:pPr>
          <a:endParaRPr lang="hr-H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hr-HR"/>
        </a:p>
      </xdr:txBody>
    </xdr:sp>
    <xdr:clientData/>
  </xdr:twoCellAnchor>
  <xdr:twoCellAnchor>
    <xdr:from>
      <xdr:col>1</xdr:col>
      <xdr:colOff>133350</xdr:colOff>
      <xdr:row>1</xdr:row>
      <xdr:rowOff>676275</xdr:rowOff>
    </xdr:from>
    <xdr:to>
      <xdr:col>1</xdr:col>
      <xdr:colOff>704850</xdr:colOff>
      <xdr:row>1</xdr:row>
      <xdr:rowOff>857250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371475" y="876300"/>
          <a:ext cx="571500" cy="1809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r-HR" sz="1200" b="1" i="0" u="none" strike="noStrike" baseline="0">
              <a:solidFill>
                <a:srgbClr val="339933"/>
              </a:solidFill>
              <a:latin typeface="Arial CE"/>
              <a:cs typeface="Arial CE"/>
            </a:rPr>
            <a:t>Učenik</a:t>
          </a:r>
          <a:endParaRPr lang="hr-HR" sz="12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ctr" rtl="0">
            <a:defRPr sz="1000"/>
          </a:pPr>
          <a:endParaRPr lang="hr-HR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ctr" rtl="0">
            <a:defRPr sz="1000"/>
          </a:pPr>
          <a:r>
            <a:rPr lang="hr-HR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Učenik</a:t>
          </a:r>
        </a:p>
        <a:p>
          <a:pPr algn="ctr" rtl="0">
            <a:defRPr sz="1000"/>
          </a:pPr>
          <a:r>
            <a:rPr lang="hr-HR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Učenik</a:t>
          </a:r>
        </a:p>
        <a:p>
          <a:pPr algn="ctr" rtl="0">
            <a:defRPr sz="1000"/>
          </a:pPr>
          <a:endParaRPr lang="hr-HR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ctr" rtl="0">
            <a:defRPr sz="1000"/>
          </a:pPr>
          <a:endParaRPr lang="hr-HR"/>
        </a:p>
      </xdr:txBody>
    </xdr:sp>
    <xdr:clientData/>
  </xdr:twoCellAnchor>
  <xdr:twoCellAnchor>
    <xdr:from>
      <xdr:col>14</xdr:col>
      <xdr:colOff>1</xdr:colOff>
      <xdr:row>1</xdr:row>
      <xdr:rowOff>428623</xdr:rowOff>
    </xdr:from>
    <xdr:to>
      <xdr:col>16</xdr:col>
      <xdr:colOff>0</xdr:colOff>
      <xdr:row>1</xdr:row>
      <xdr:rowOff>428625</xdr:rowOff>
    </xdr:to>
    <xdr:sp macro="" textlink="">
      <xdr:nvSpPr>
        <xdr:cNvPr id="1171" name="Line 4"/>
        <xdr:cNvSpPr>
          <a:spLocks noChangeShapeType="1"/>
        </xdr:cNvSpPr>
      </xdr:nvSpPr>
      <xdr:spPr bwMode="auto">
        <a:xfrm>
          <a:off x="6457951" y="600073"/>
          <a:ext cx="1009649" cy="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</xdr:colOff>
      <xdr:row>1</xdr:row>
      <xdr:rowOff>438149</xdr:rowOff>
    </xdr:from>
    <xdr:to>
      <xdr:col>15</xdr:col>
      <xdr:colOff>1</xdr:colOff>
      <xdr:row>1</xdr:row>
      <xdr:rowOff>1209673</xdr:rowOff>
    </xdr:to>
    <xdr:sp macro="" textlink="">
      <xdr:nvSpPr>
        <xdr:cNvPr id="1172" name="Line 5"/>
        <xdr:cNvSpPr>
          <a:spLocks noChangeShapeType="1"/>
        </xdr:cNvSpPr>
      </xdr:nvSpPr>
      <xdr:spPr bwMode="auto">
        <a:xfrm flipV="1">
          <a:off x="6934201" y="609599"/>
          <a:ext cx="0" cy="7715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114300</xdr:colOff>
      <xdr:row>1</xdr:row>
      <xdr:rowOff>447675</xdr:rowOff>
    </xdr:from>
    <xdr:to>
      <xdr:col>14</xdr:col>
      <xdr:colOff>323850</xdr:colOff>
      <xdr:row>1</xdr:row>
      <xdr:rowOff>609600</xdr:rowOff>
    </xdr:to>
    <xdr:sp macro="" textlink="">
      <xdr:nvSpPr>
        <xdr:cNvPr id="1030" name="Text 6"/>
        <xdr:cNvSpPr txBox="1">
          <a:spLocks noChangeArrowheads="1"/>
        </xdr:cNvSpPr>
      </xdr:nvSpPr>
      <xdr:spPr bwMode="auto">
        <a:xfrm>
          <a:off x="8915400" y="647700"/>
          <a:ext cx="209550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hr-HR" sz="10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O</a:t>
          </a:r>
        </a:p>
      </xdr:txBody>
    </xdr:sp>
    <xdr:clientData/>
  </xdr:twoCellAnchor>
  <xdr:twoCellAnchor>
    <xdr:from>
      <xdr:col>15</xdr:col>
      <xdr:colOff>85725</xdr:colOff>
      <xdr:row>1</xdr:row>
      <xdr:rowOff>447675</xdr:rowOff>
    </xdr:from>
    <xdr:to>
      <xdr:col>15</xdr:col>
      <xdr:colOff>266700</xdr:colOff>
      <xdr:row>1</xdr:row>
      <xdr:rowOff>638175</xdr:rowOff>
    </xdr:to>
    <xdr:sp macro="" textlink="">
      <xdr:nvSpPr>
        <xdr:cNvPr id="1031" name="Text 7"/>
        <xdr:cNvSpPr txBox="1">
          <a:spLocks noChangeArrowheads="1"/>
        </xdr:cNvSpPr>
      </xdr:nvSpPr>
      <xdr:spPr bwMode="auto">
        <a:xfrm>
          <a:off x="9363075" y="647700"/>
          <a:ext cx="180975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hr-HR" sz="10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N</a:t>
          </a:r>
        </a:p>
      </xdr:txBody>
    </xdr:sp>
    <xdr:clientData/>
  </xdr:twoCellAnchor>
  <xdr:twoCellAnchor editAs="oneCell">
    <xdr:from>
      <xdr:col>16</xdr:col>
      <xdr:colOff>76200</xdr:colOff>
      <xdr:row>1</xdr:row>
      <xdr:rowOff>638175</xdr:rowOff>
    </xdr:from>
    <xdr:to>
      <xdr:col>16</xdr:col>
      <xdr:colOff>152400</xdr:colOff>
      <xdr:row>1</xdr:row>
      <xdr:rowOff>838200</xdr:rowOff>
    </xdr:to>
    <xdr:sp macro="" textlink="">
      <xdr:nvSpPr>
        <xdr:cNvPr id="1175" name="Text Box 16"/>
        <xdr:cNvSpPr txBox="1">
          <a:spLocks noChangeArrowheads="1"/>
        </xdr:cNvSpPr>
      </xdr:nvSpPr>
      <xdr:spPr bwMode="auto">
        <a:xfrm>
          <a:off x="7553325" y="83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638175</xdr:rowOff>
    </xdr:from>
    <xdr:to>
      <xdr:col>17</xdr:col>
      <xdr:colOff>76200</xdr:colOff>
      <xdr:row>1</xdr:row>
      <xdr:rowOff>838200</xdr:rowOff>
    </xdr:to>
    <xdr:sp macro="" textlink="">
      <xdr:nvSpPr>
        <xdr:cNvPr id="1176" name="Text Box 17"/>
        <xdr:cNvSpPr txBox="1">
          <a:spLocks noChangeArrowheads="1"/>
        </xdr:cNvSpPr>
      </xdr:nvSpPr>
      <xdr:spPr bwMode="auto">
        <a:xfrm>
          <a:off x="8429625" y="83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1177" name="Line 18"/>
        <xdr:cNvSpPr>
          <a:spLocks noChangeShapeType="1"/>
        </xdr:cNvSpPr>
      </xdr:nvSpPr>
      <xdr:spPr bwMode="auto">
        <a:xfrm>
          <a:off x="238125" y="200025"/>
          <a:ext cx="1609725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2"/>
  <sheetViews>
    <sheetView tabSelected="1" zoomScaleNormal="100" workbookViewId="0">
      <selection activeCell="B3" sqref="B3"/>
    </sheetView>
  </sheetViews>
  <sheetFormatPr defaultRowHeight="12.75" x14ac:dyDescent="0.2"/>
  <cols>
    <col min="1" max="1" width="3.5703125" customWidth="1"/>
    <col min="2" max="2" width="27.28515625" style="1" bestFit="1" customWidth="1"/>
    <col min="3" max="3" width="4.140625" style="2" bestFit="1" customWidth="1"/>
    <col min="4" max="6" width="4.140625" bestFit="1" customWidth="1"/>
    <col min="7" max="10" width="4.140625" style="3" bestFit="1" customWidth="1"/>
    <col min="11" max="11" width="4.140625" style="5" bestFit="1" customWidth="1"/>
    <col min="12" max="12" width="4" style="4" bestFit="1" customWidth="1"/>
    <col min="13" max="13" width="5.42578125" customWidth="1"/>
    <col min="14" max="14" width="4" customWidth="1"/>
    <col min="15" max="15" width="5.85546875" customWidth="1"/>
    <col min="16" max="16" width="5.7109375" customWidth="1"/>
    <col min="17" max="17" width="9.140625" customWidth="1"/>
    <col min="18" max="18" width="9.140625" style="4" customWidth="1"/>
    <col min="19" max="19" width="9.140625" style="6" customWidth="1"/>
    <col min="20" max="21" width="9.140625" customWidth="1"/>
  </cols>
  <sheetData>
    <row r="1" spans="1:19" ht="13.5" thickBot="1" x14ac:dyDescent="0.25">
      <c r="A1" s="8" t="s">
        <v>4</v>
      </c>
      <c r="B1" s="7"/>
      <c r="C1" s="7">
        <v>1</v>
      </c>
      <c r="D1" s="7">
        <v>2</v>
      </c>
      <c r="E1" s="7">
        <v>3</v>
      </c>
      <c r="F1" s="7">
        <v>4</v>
      </c>
      <c r="G1" s="7">
        <v>5</v>
      </c>
      <c r="H1" s="7">
        <v>6</v>
      </c>
      <c r="I1" s="7">
        <v>7</v>
      </c>
      <c r="J1" s="7">
        <v>8</v>
      </c>
      <c r="K1" s="7">
        <v>9</v>
      </c>
      <c r="L1" s="7"/>
      <c r="M1" s="134" t="s">
        <v>30</v>
      </c>
      <c r="N1" s="135"/>
      <c r="O1" s="135"/>
      <c r="P1" s="135"/>
      <c r="Q1" s="7"/>
      <c r="R1" s="7"/>
      <c r="S1" s="7"/>
    </row>
    <row r="2" spans="1:19" s="9" customFormat="1" ht="100.5" customHeight="1" thickBot="1" x14ac:dyDescent="0.25">
      <c r="A2" s="89" t="s">
        <v>14</v>
      </c>
      <c r="B2" s="101"/>
      <c r="C2" s="98" t="s">
        <v>5</v>
      </c>
      <c r="D2" s="99" t="s">
        <v>6</v>
      </c>
      <c r="E2" s="99" t="s">
        <v>7</v>
      </c>
      <c r="F2" s="99" t="s">
        <v>8</v>
      </c>
      <c r="G2" s="100" t="s">
        <v>10</v>
      </c>
      <c r="H2" s="100" t="s">
        <v>13</v>
      </c>
      <c r="I2" s="90" t="s">
        <v>11</v>
      </c>
      <c r="J2" s="91" t="s">
        <v>12</v>
      </c>
      <c r="K2" s="92" t="s">
        <v>9</v>
      </c>
      <c r="L2" s="93" t="s">
        <v>1</v>
      </c>
      <c r="M2" s="94" t="s">
        <v>3</v>
      </c>
      <c r="N2" s="95" t="s">
        <v>0</v>
      </c>
      <c r="O2" s="96" t="s">
        <v>2</v>
      </c>
      <c r="P2" s="97"/>
      <c r="Q2" s="78"/>
      <c r="R2" s="79"/>
      <c r="S2" s="79"/>
    </row>
    <row r="3" spans="1:19" s="11" customFormat="1" ht="15" x14ac:dyDescent="0.25">
      <c r="A3" s="30">
        <v>1</v>
      </c>
      <c r="B3" s="102"/>
      <c r="C3" s="34"/>
      <c r="D3" s="32"/>
      <c r="E3" s="31"/>
      <c r="F3" s="31"/>
      <c r="G3" s="32"/>
      <c r="H3" s="32"/>
      <c r="I3" s="33"/>
      <c r="J3" s="34"/>
      <c r="K3" s="33"/>
      <c r="L3" s="103">
        <f t="shared" ref="L3:L32" si="0">COUNTIF(C3:K3,1)</f>
        <v>0</v>
      </c>
      <c r="M3" s="35" t="e">
        <f t="shared" ref="M3:M32" si="1">ROUND(AVERAGE(C3:K3),2)</f>
        <v>#DIV/0!</v>
      </c>
      <c r="N3" s="36" t="e">
        <f t="shared" ref="N3:N32" si="2">IF(L3&gt;0,1,ROUND(AVERAGE(C3:K3),0))</f>
        <v>#DIV/0!</v>
      </c>
      <c r="O3" s="37"/>
      <c r="P3" s="38"/>
      <c r="Q3" s="10"/>
    </row>
    <row r="4" spans="1:19" s="11" customFormat="1" ht="15" x14ac:dyDescent="0.25">
      <c r="A4" s="39">
        <v>2</v>
      </c>
      <c r="B4" s="104"/>
      <c r="C4" s="42"/>
      <c r="D4" s="40"/>
      <c r="E4" s="40"/>
      <c r="F4" s="40"/>
      <c r="G4" s="40"/>
      <c r="H4" s="40"/>
      <c r="I4" s="41"/>
      <c r="J4" s="42"/>
      <c r="K4" s="41"/>
      <c r="L4" s="105">
        <f t="shared" si="0"/>
        <v>0</v>
      </c>
      <c r="M4" s="43" t="e">
        <f t="shared" si="1"/>
        <v>#DIV/0!</v>
      </c>
      <c r="N4" s="44" t="e">
        <f t="shared" si="2"/>
        <v>#DIV/0!</v>
      </c>
      <c r="O4" s="45"/>
      <c r="P4" s="46"/>
      <c r="Q4" s="10"/>
    </row>
    <row r="5" spans="1:19" s="11" customFormat="1" ht="15" x14ac:dyDescent="0.25">
      <c r="A5" s="39">
        <v>3</v>
      </c>
      <c r="B5" s="104"/>
      <c r="C5" s="42"/>
      <c r="D5" s="40"/>
      <c r="E5" s="40"/>
      <c r="F5" s="40"/>
      <c r="G5" s="40"/>
      <c r="H5" s="40"/>
      <c r="I5" s="41"/>
      <c r="J5" s="42"/>
      <c r="K5" s="41"/>
      <c r="L5" s="105">
        <f t="shared" si="0"/>
        <v>0</v>
      </c>
      <c r="M5" s="43" t="e">
        <f t="shared" si="1"/>
        <v>#DIV/0!</v>
      </c>
      <c r="N5" s="44" t="e">
        <f t="shared" si="2"/>
        <v>#DIV/0!</v>
      </c>
      <c r="O5" s="45"/>
      <c r="P5" s="46"/>
      <c r="Q5" s="10"/>
    </row>
    <row r="6" spans="1:19" s="11" customFormat="1" ht="15" x14ac:dyDescent="0.25">
      <c r="A6" s="39">
        <v>4</v>
      </c>
      <c r="B6" s="104"/>
      <c r="C6" s="42"/>
      <c r="D6" s="40"/>
      <c r="E6" s="40"/>
      <c r="F6" s="40"/>
      <c r="G6" s="40"/>
      <c r="H6" s="40"/>
      <c r="I6" s="41"/>
      <c r="J6" s="42"/>
      <c r="K6" s="41"/>
      <c r="L6" s="105">
        <f t="shared" si="0"/>
        <v>0</v>
      </c>
      <c r="M6" s="43" t="e">
        <f t="shared" si="1"/>
        <v>#DIV/0!</v>
      </c>
      <c r="N6" s="44" t="e">
        <f t="shared" si="2"/>
        <v>#DIV/0!</v>
      </c>
      <c r="O6" s="45"/>
      <c r="P6" s="46"/>
      <c r="Q6" s="10"/>
    </row>
    <row r="7" spans="1:19" s="11" customFormat="1" ht="15" x14ac:dyDescent="0.25">
      <c r="A7" s="39">
        <v>5</v>
      </c>
      <c r="B7" s="104"/>
      <c r="C7" s="42"/>
      <c r="D7" s="40"/>
      <c r="E7" s="40"/>
      <c r="F7" s="40"/>
      <c r="G7" s="40"/>
      <c r="H7" s="40"/>
      <c r="I7" s="41"/>
      <c r="J7" s="42"/>
      <c r="K7" s="41"/>
      <c r="L7" s="105">
        <f t="shared" si="0"/>
        <v>0</v>
      </c>
      <c r="M7" s="43" t="e">
        <f t="shared" si="1"/>
        <v>#DIV/0!</v>
      </c>
      <c r="N7" s="44" t="e">
        <f t="shared" si="2"/>
        <v>#DIV/0!</v>
      </c>
      <c r="O7" s="45"/>
      <c r="P7" s="46"/>
      <c r="Q7" s="10"/>
    </row>
    <row r="8" spans="1:19" s="11" customFormat="1" ht="15" x14ac:dyDescent="0.25">
      <c r="A8" s="39">
        <v>6</v>
      </c>
      <c r="B8" s="104"/>
      <c r="C8" s="42"/>
      <c r="D8" s="40"/>
      <c r="E8" s="40"/>
      <c r="F8" s="40"/>
      <c r="G8" s="40"/>
      <c r="H8" s="40"/>
      <c r="I8" s="41"/>
      <c r="J8" s="42"/>
      <c r="K8" s="41"/>
      <c r="L8" s="105">
        <f t="shared" si="0"/>
        <v>0</v>
      </c>
      <c r="M8" s="43" t="e">
        <f t="shared" si="1"/>
        <v>#DIV/0!</v>
      </c>
      <c r="N8" s="44" t="e">
        <f t="shared" si="2"/>
        <v>#DIV/0!</v>
      </c>
      <c r="O8" s="45"/>
      <c r="P8" s="46"/>
      <c r="Q8" s="10"/>
    </row>
    <row r="9" spans="1:19" s="11" customFormat="1" ht="15" x14ac:dyDescent="0.25">
      <c r="A9" s="39">
        <v>7</v>
      </c>
      <c r="B9" s="104"/>
      <c r="C9" s="42"/>
      <c r="D9" s="40"/>
      <c r="E9" s="40"/>
      <c r="F9" s="40"/>
      <c r="G9" s="40"/>
      <c r="H9" s="40"/>
      <c r="I9" s="41"/>
      <c r="J9" s="42"/>
      <c r="K9" s="41"/>
      <c r="L9" s="105">
        <f t="shared" si="0"/>
        <v>0</v>
      </c>
      <c r="M9" s="43" t="e">
        <f t="shared" si="1"/>
        <v>#DIV/0!</v>
      </c>
      <c r="N9" s="44" t="e">
        <f t="shared" si="2"/>
        <v>#DIV/0!</v>
      </c>
      <c r="O9" s="45"/>
      <c r="P9" s="46"/>
      <c r="Q9" s="10"/>
    </row>
    <row r="10" spans="1:19" s="11" customFormat="1" ht="15" x14ac:dyDescent="0.25">
      <c r="A10" s="39">
        <v>8</v>
      </c>
      <c r="B10" s="104"/>
      <c r="C10" s="42"/>
      <c r="D10" s="40"/>
      <c r="E10" s="40"/>
      <c r="F10" s="40"/>
      <c r="G10" s="40"/>
      <c r="H10" s="40"/>
      <c r="I10" s="41"/>
      <c r="J10" s="42"/>
      <c r="K10" s="41"/>
      <c r="L10" s="105">
        <f t="shared" si="0"/>
        <v>0</v>
      </c>
      <c r="M10" s="43" t="e">
        <f t="shared" si="1"/>
        <v>#DIV/0!</v>
      </c>
      <c r="N10" s="44" t="e">
        <f t="shared" si="2"/>
        <v>#DIV/0!</v>
      </c>
      <c r="O10" s="45"/>
      <c r="P10" s="46"/>
      <c r="Q10" s="10"/>
    </row>
    <row r="11" spans="1:19" s="11" customFormat="1" ht="15" x14ac:dyDescent="0.25">
      <c r="A11" s="39">
        <v>9</v>
      </c>
      <c r="B11" s="104"/>
      <c r="C11" s="42"/>
      <c r="D11" s="40"/>
      <c r="E11" s="40"/>
      <c r="F11" s="40"/>
      <c r="G11" s="40"/>
      <c r="H11" s="40"/>
      <c r="I11" s="41"/>
      <c r="J11" s="42"/>
      <c r="K11" s="41"/>
      <c r="L11" s="105">
        <f t="shared" si="0"/>
        <v>0</v>
      </c>
      <c r="M11" s="43" t="e">
        <f t="shared" si="1"/>
        <v>#DIV/0!</v>
      </c>
      <c r="N11" s="44" t="e">
        <f t="shared" si="2"/>
        <v>#DIV/0!</v>
      </c>
      <c r="O11" s="45"/>
      <c r="P11" s="46"/>
      <c r="Q11" s="10"/>
    </row>
    <row r="12" spans="1:19" s="11" customFormat="1" ht="15" x14ac:dyDescent="0.25">
      <c r="A12" s="39">
        <v>10</v>
      </c>
      <c r="B12" s="104"/>
      <c r="C12" s="42"/>
      <c r="D12" s="40"/>
      <c r="E12" s="40"/>
      <c r="F12" s="40"/>
      <c r="G12" s="40"/>
      <c r="H12" s="40"/>
      <c r="I12" s="41"/>
      <c r="J12" s="42"/>
      <c r="K12" s="41"/>
      <c r="L12" s="105">
        <f t="shared" si="0"/>
        <v>0</v>
      </c>
      <c r="M12" s="43" t="e">
        <f t="shared" si="1"/>
        <v>#DIV/0!</v>
      </c>
      <c r="N12" s="44" t="e">
        <f t="shared" si="2"/>
        <v>#DIV/0!</v>
      </c>
      <c r="O12" s="45"/>
      <c r="P12" s="46"/>
      <c r="Q12" s="10"/>
      <c r="R12" s="16"/>
      <c r="S12" s="20"/>
    </row>
    <row r="13" spans="1:19" s="11" customFormat="1" ht="15" x14ac:dyDescent="0.25">
      <c r="A13" s="39">
        <v>11</v>
      </c>
      <c r="B13" s="104"/>
      <c r="C13" s="42"/>
      <c r="D13" s="40"/>
      <c r="E13" s="40"/>
      <c r="F13" s="40"/>
      <c r="G13" s="40"/>
      <c r="H13" s="40"/>
      <c r="I13" s="41"/>
      <c r="J13" s="42"/>
      <c r="K13" s="41"/>
      <c r="L13" s="105">
        <f t="shared" si="0"/>
        <v>0</v>
      </c>
      <c r="M13" s="43" t="e">
        <f t="shared" si="1"/>
        <v>#DIV/0!</v>
      </c>
      <c r="N13" s="44" t="e">
        <f t="shared" si="2"/>
        <v>#DIV/0!</v>
      </c>
      <c r="O13" s="45"/>
      <c r="P13" s="46"/>
      <c r="Q13" s="10"/>
      <c r="R13" s="16"/>
      <c r="S13" s="20"/>
    </row>
    <row r="14" spans="1:19" s="11" customFormat="1" ht="15" x14ac:dyDescent="0.25">
      <c r="A14" s="39">
        <v>12</v>
      </c>
      <c r="B14" s="104"/>
      <c r="C14" s="42"/>
      <c r="D14" s="40"/>
      <c r="E14" s="40"/>
      <c r="F14" s="40"/>
      <c r="G14" s="40"/>
      <c r="H14" s="40"/>
      <c r="I14" s="41"/>
      <c r="J14" s="42"/>
      <c r="K14" s="41"/>
      <c r="L14" s="105">
        <f t="shared" si="0"/>
        <v>0</v>
      </c>
      <c r="M14" s="43" t="e">
        <f t="shared" si="1"/>
        <v>#DIV/0!</v>
      </c>
      <c r="N14" s="44" t="e">
        <f t="shared" si="2"/>
        <v>#DIV/0!</v>
      </c>
      <c r="O14" s="45"/>
      <c r="P14" s="46"/>
      <c r="Q14" s="10"/>
      <c r="R14" s="16"/>
      <c r="S14" s="20"/>
    </row>
    <row r="15" spans="1:19" s="11" customFormat="1" ht="15" x14ac:dyDescent="0.25">
      <c r="A15" s="39">
        <v>13</v>
      </c>
      <c r="B15" s="104"/>
      <c r="C15" s="42"/>
      <c r="D15" s="40"/>
      <c r="E15" s="40"/>
      <c r="F15" s="40"/>
      <c r="G15" s="40"/>
      <c r="H15" s="40"/>
      <c r="I15" s="41"/>
      <c r="J15" s="42"/>
      <c r="K15" s="41"/>
      <c r="L15" s="105">
        <f t="shared" si="0"/>
        <v>0</v>
      </c>
      <c r="M15" s="43" t="e">
        <f t="shared" si="1"/>
        <v>#DIV/0!</v>
      </c>
      <c r="N15" s="44" t="e">
        <f t="shared" si="2"/>
        <v>#DIV/0!</v>
      </c>
      <c r="O15" s="45"/>
      <c r="P15" s="46"/>
      <c r="Q15" s="10"/>
      <c r="R15" s="16"/>
      <c r="S15" s="20"/>
    </row>
    <row r="16" spans="1:19" s="11" customFormat="1" ht="15" x14ac:dyDescent="0.25">
      <c r="A16" s="39">
        <v>14</v>
      </c>
      <c r="B16" s="104"/>
      <c r="C16" s="42"/>
      <c r="D16" s="40"/>
      <c r="E16" s="40"/>
      <c r="F16" s="40"/>
      <c r="G16" s="40"/>
      <c r="H16" s="40"/>
      <c r="I16" s="41"/>
      <c r="J16" s="42"/>
      <c r="K16" s="41"/>
      <c r="L16" s="105">
        <f t="shared" si="0"/>
        <v>0</v>
      </c>
      <c r="M16" s="43" t="e">
        <f t="shared" si="1"/>
        <v>#DIV/0!</v>
      </c>
      <c r="N16" s="44" t="e">
        <f t="shared" si="2"/>
        <v>#DIV/0!</v>
      </c>
      <c r="O16" s="45"/>
      <c r="P16" s="46"/>
      <c r="Q16" s="10"/>
      <c r="R16" s="16"/>
      <c r="S16" s="16"/>
    </row>
    <row r="17" spans="1:23" s="11" customFormat="1" ht="15" x14ac:dyDescent="0.25">
      <c r="A17" s="39">
        <v>15</v>
      </c>
      <c r="B17" s="104"/>
      <c r="C17" s="42"/>
      <c r="D17" s="40"/>
      <c r="E17" s="40"/>
      <c r="F17" s="40"/>
      <c r="G17" s="40"/>
      <c r="H17" s="40"/>
      <c r="I17" s="41"/>
      <c r="J17" s="42"/>
      <c r="K17" s="41"/>
      <c r="L17" s="105">
        <f t="shared" si="0"/>
        <v>0</v>
      </c>
      <c r="M17" s="43" t="e">
        <f t="shared" si="1"/>
        <v>#DIV/0!</v>
      </c>
      <c r="N17" s="44" t="e">
        <f t="shared" si="2"/>
        <v>#DIV/0!</v>
      </c>
      <c r="O17" s="45"/>
      <c r="P17" s="46"/>
      <c r="Q17" s="10"/>
      <c r="R17" s="80"/>
      <c r="S17" s="80"/>
    </row>
    <row r="18" spans="1:23" s="11" customFormat="1" ht="15" x14ac:dyDescent="0.25">
      <c r="A18" s="39">
        <v>16</v>
      </c>
      <c r="B18" s="104"/>
      <c r="C18" s="42"/>
      <c r="D18" s="40"/>
      <c r="E18" s="40"/>
      <c r="F18" s="40"/>
      <c r="G18" s="40"/>
      <c r="H18" s="40"/>
      <c r="I18" s="41"/>
      <c r="J18" s="42"/>
      <c r="K18" s="41"/>
      <c r="L18" s="105">
        <f t="shared" si="0"/>
        <v>0</v>
      </c>
      <c r="M18" s="43" t="e">
        <f t="shared" si="1"/>
        <v>#DIV/0!</v>
      </c>
      <c r="N18" s="44" t="e">
        <f t="shared" si="2"/>
        <v>#DIV/0!</v>
      </c>
      <c r="O18" s="45"/>
      <c r="P18" s="46"/>
      <c r="Q18" s="10"/>
      <c r="R18" s="16"/>
      <c r="S18" s="20"/>
    </row>
    <row r="19" spans="1:23" s="11" customFormat="1" ht="15" x14ac:dyDescent="0.25">
      <c r="A19" s="39">
        <v>17</v>
      </c>
      <c r="B19" s="104"/>
      <c r="C19" s="42"/>
      <c r="D19" s="40"/>
      <c r="E19" s="40"/>
      <c r="F19" s="40"/>
      <c r="G19" s="40"/>
      <c r="H19" s="40"/>
      <c r="I19" s="41"/>
      <c r="J19" s="42"/>
      <c r="K19" s="41"/>
      <c r="L19" s="105">
        <f t="shared" si="0"/>
        <v>0</v>
      </c>
      <c r="M19" s="43" t="e">
        <f t="shared" si="1"/>
        <v>#DIV/0!</v>
      </c>
      <c r="N19" s="44" t="e">
        <f t="shared" si="2"/>
        <v>#DIV/0!</v>
      </c>
      <c r="O19" s="45"/>
      <c r="P19" s="46"/>
      <c r="Q19" s="10"/>
      <c r="R19" s="16"/>
      <c r="S19" s="20"/>
    </row>
    <row r="20" spans="1:23" s="11" customFormat="1" ht="15" x14ac:dyDescent="0.25">
      <c r="A20" s="39">
        <v>18</v>
      </c>
      <c r="B20" s="104"/>
      <c r="C20" s="42"/>
      <c r="D20" s="40"/>
      <c r="E20" s="40"/>
      <c r="F20" s="40"/>
      <c r="G20" s="40"/>
      <c r="H20" s="40"/>
      <c r="I20" s="41"/>
      <c r="J20" s="42"/>
      <c r="K20" s="41"/>
      <c r="L20" s="105">
        <f t="shared" si="0"/>
        <v>0</v>
      </c>
      <c r="M20" s="43" t="e">
        <f t="shared" si="1"/>
        <v>#DIV/0!</v>
      </c>
      <c r="N20" s="44" t="e">
        <f t="shared" si="2"/>
        <v>#DIV/0!</v>
      </c>
      <c r="O20" s="45"/>
      <c r="P20" s="46"/>
      <c r="Q20" s="10"/>
      <c r="R20" s="16"/>
      <c r="S20" s="20"/>
    </row>
    <row r="21" spans="1:23" s="11" customFormat="1" ht="15" x14ac:dyDescent="0.25">
      <c r="A21" s="39">
        <v>19</v>
      </c>
      <c r="B21" s="104"/>
      <c r="C21" s="42"/>
      <c r="D21" s="40"/>
      <c r="E21" s="40"/>
      <c r="F21" s="40"/>
      <c r="G21" s="40"/>
      <c r="H21" s="40"/>
      <c r="I21" s="41"/>
      <c r="J21" s="42"/>
      <c r="K21" s="41"/>
      <c r="L21" s="105">
        <f t="shared" si="0"/>
        <v>0</v>
      </c>
      <c r="M21" s="43" t="e">
        <f t="shared" si="1"/>
        <v>#DIV/0!</v>
      </c>
      <c r="N21" s="44" t="e">
        <f t="shared" si="2"/>
        <v>#DIV/0!</v>
      </c>
      <c r="O21" s="45"/>
      <c r="P21" s="46"/>
      <c r="Q21" s="10"/>
      <c r="R21" s="29"/>
      <c r="S21" s="20"/>
    </row>
    <row r="22" spans="1:23" s="11" customFormat="1" ht="15" x14ac:dyDescent="0.25">
      <c r="A22" s="39">
        <v>20</v>
      </c>
      <c r="B22" s="104"/>
      <c r="C22" s="42"/>
      <c r="D22" s="40"/>
      <c r="E22" s="40"/>
      <c r="F22" s="40"/>
      <c r="G22" s="40"/>
      <c r="H22" s="40"/>
      <c r="I22" s="41"/>
      <c r="J22" s="42"/>
      <c r="K22" s="41"/>
      <c r="L22" s="105">
        <f t="shared" si="0"/>
        <v>0</v>
      </c>
      <c r="M22" s="43" t="e">
        <f t="shared" si="1"/>
        <v>#DIV/0!</v>
      </c>
      <c r="N22" s="44" t="e">
        <f t="shared" si="2"/>
        <v>#DIV/0!</v>
      </c>
      <c r="O22" s="45"/>
      <c r="P22" s="46"/>
      <c r="Q22" s="10"/>
      <c r="R22" s="16"/>
      <c r="S22" s="20"/>
    </row>
    <row r="23" spans="1:23" s="11" customFormat="1" ht="15" x14ac:dyDescent="0.25">
      <c r="A23" s="39">
        <v>21</v>
      </c>
      <c r="B23" s="104"/>
      <c r="C23" s="42"/>
      <c r="D23" s="40"/>
      <c r="E23" s="40"/>
      <c r="F23" s="40"/>
      <c r="G23" s="40"/>
      <c r="H23" s="40"/>
      <c r="I23" s="41"/>
      <c r="J23" s="42"/>
      <c r="K23" s="41"/>
      <c r="L23" s="105">
        <f t="shared" si="0"/>
        <v>0</v>
      </c>
      <c r="M23" s="43" t="e">
        <f t="shared" si="1"/>
        <v>#DIV/0!</v>
      </c>
      <c r="N23" s="44" t="e">
        <f t="shared" si="2"/>
        <v>#DIV/0!</v>
      </c>
      <c r="O23" s="45"/>
      <c r="P23" s="46"/>
      <c r="Q23" s="10"/>
      <c r="R23" s="16"/>
      <c r="S23" s="20"/>
      <c r="V23" s="26"/>
      <c r="W23" s="26"/>
    </row>
    <row r="24" spans="1:23" s="11" customFormat="1" ht="15" x14ac:dyDescent="0.25">
      <c r="A24" s="39">
        <v>22</v>
      </c>
      <c r="B24" s="104"/>
      <c r="C24" s="42"/>
      <c r="D24" s="40"/>
      <c r="E24" s="40"/>
      <c r="F24" s="40"/>
      <c r="G24" s="40"/>
      <c r="H24" s="40"/>
      <c r="I24" s="41"/>
      <c r="J24" s="42"/>
      <c r="K24" s="41"/>
      <c r="L24" s="105">
        <f t="shared" si="0"/>
        <v>0</v>
      </c>
      <c r="M24" s="43" t="e">
        <f t="shared" si="1"/>
        <v>#DIV/0!</v>
      </c>
      <c r="N24" s="44" t="e">
        <f t="shared" si="2"/>
        <v>#DIV/0!</v>
      </c>
      <c r="O24" s="45"/>
      <c r="P24" s="46"/>
      <c r="Q24" s="10"/>
      <c r="R24" s="16"/>
      <c r="S24" s="20"/>
      <c r="U24" s="26"/>
    </row>
    <row r="25" spans="1:23" s="11" customFormat="1" ht="15" x14ac:dyDescent="0.25">
      <c r="A25" s="39">
        <v>23</v>
      </c>
      <c r="B25" s="104"/>
      <c r="C25" s="42"/>
      <c r="D25" s="40"/>
      <c r="E25" s="40"/>
      <c r="F25" s="40"/>
      <c r="G25" s="40"/>
      <c r="H25" s="40"/>
      <c r="I25" s="41"/>
      <c r="J25" s="42"/>
      <c r="K25" s="41"/>
      <c r="L25" s="105">
        <f t="shared" si="0"/>
        <v>0</v>
      </c>
      <c r="M25" s="43" t="e">
        <f t="shared" si="1"/>
        <v>#DIV/0!</v>
      </c>
      <c r="N25" s="44" t="e">
        <f t="shared" si="2"/>
        <v>#DIV/0!</v>
      </c>
      <c r="O25" s="45"/>
      <c r="P25" s="46"/>
      <c r="Q25" s="10"/>
    </row>
    <row r="26" spans="1:23" s="11" customFormat="1" ht="15" x14ac:dyDescent="0.25">
      <c r="A26" s="39">
        <v>24</v>
      </c>
      <c r="B26" s="104"/>
      <c r="C26" s="42"/>
      <c r="D26" s="40"/>
      <c r="E26" s="40"/>
      <c r="F26" s="40"/>
      <c r="G26" s="40"/>
      <c r="H26" s="40"/>
      <c r="I26" s="41"/>
      <c r="J26" s="42"/>
      <c r="K26" s="41"/>
      <c r="L26" s="105">
        <f t="shared" si="0"/>
        <v>0</v>
      </c>
      <c r="M26" s="43" t="e">
        <f t="shared" si="1"/>
        <v>#DIV/0!</v>
      </c>
      <c r="N26" s="44" t="e">
        <f t="shared" si="2"/>
        <v>#DIV/0!</v>
      </c>
      <c r="O26" s="45"/>
      <c r="P26" s="46"/>
    </row>
    <row r="27" spans="1:23" s="11" customFormat="1" ht="15" x14ac:dyDescent="0.25">
      <c r="A27" s="47">
        <v>25</v>
      </c>
      <c r="B27" s="104"/>
      <c r="C27" s="42"/>
      <c r="D27" s="40"/>
      <c r="E27" s="40"/>
      <c r="F27" s="40"/>
      <c r="G27" s="40"/>
      <c r="H27" s="40"/>
      <c r="I27" s="41"/>
      <c r="J27" s="42"/>
      <c r="K27" s="41"/>
      <c r="L27" s="105">
        <f t="shared" si="0"/>
        <v>0</v>
      </c>
      <c r="M27" s="43" t="e">
        <f t="shared" si="1"/>
        <v>#DIV/0!</v>
      </c>
      <c r="N27" s="44" t="e">
        <f t="shared" si="2"/>
        <v>#DIV/0!</v>
      </c>
      <c r="O27" s="45"/>
      <c r="P27" s="46"/>
    </row>
    <row r="28" spans="1:23" s="13" customFormat="1" ht="15" x14ac:dyDescent="0.25">
      <c r="A28" s="39">
        <v>26</v>
      </c>
      <c r="B28" s="104"/>
      <c r="C28" s="42"/>
      <c r="D28" s="40"/>
      <c r="E28" s="40"/>
      <c r="F28" s="40"/>
      <c r="G28" s="40"/>
      <c r="H28" s="40"/>
      <c r="I28" s="41"/>
      <c r="J28" s="42"/>
      <c r="K28" s="41"/>
      <c r="L28" s="105">
        <f t="shared" si="0"/>
        <v>0</v>
      </c>
      <c r="M28" s="43" t="e">
        <f t="shared" si="1"/>
        <v>#DIV/0!</v>
      </c>
      <c r="N28" s="44" t="e">
        <f t="shared" si="2"/>
        <v>#DIV/0!</v>
      </c>
      <c r="O28" s="45"/>
      <c r="P28" s="46"/>
    </row>
    <row r="29" spans="1:23" s="13" customFormat="1" ht="15.75" x14ac:dyDescent="0.25">
      <c r="A29" s="47">
        <v>27</v>
      </c>
      <c r="B29" s="104"/>
      <c r="C29" s="42"/>
      <c r="D29" s="40"/>
      <c r="E29" s="40"/>
      <c r="F29" s="40"/>
      <c r="G29" s="40"/>
      <c r="H29" s="40"/>
      <c r="I29" s="41"/>
      <c r="J29" s="42"/>
      <c r="K29" s="41"/>
      <c r="L29" s="105">
        <f t="shared" si="0"/>
        <v>0</v>
      </c>
      <c r="M29" s="43" t="e">
        <f t="shared" si="1"/>
        <v>#DIV/0!</v>
      </c>
      <c r="N29" s="44" t="e">
        <f t="shared" si="2"/>
        <v>#DIV/0!</v>
      </c>
      <c r="O29" s="45"/>
      <c r="P29" s="46"/>
      <c r="Q29" s="27"/>
      <c r="R29" s="28"/>
      <c r="S29" s="12"/>
      <c r="T29" s="22"/>
    </row>
    <row r="30" spans="1:23" s="13" customFormat="1" ht="15" x14ac:dyDescent="0.25">
      <c r="A30" s="39">
        <v>28</v>
      </c>
      <c r="B30" s="104"/>
      <c r="C30" s="42"/>
      <c r="D30" s="40"/>
      <c r="E30" s="40"/>
      <c r="F30" s="40"/>
      <c r="G30" s="40"/>
      <c r="H30" s="40"/>
      <c r="I30" s="41"/>
      <c r="J30" s="42"/>
      <c r="K30" s="41"/>
      <c r="L30" s="105">
        <f t="shared" si="0"/>
        <v>0</v>
      </c>
      <c r="M30" s="43" t="e">
        <f t="shared" si="1"/>
        <v>#DIV/0!</v>
      </c>
      <c r="N30" s="44" t="e">
        <f t="shared" si="2"/>
        <v>#DIV/0!</v>
      </c>
      <c r="O30" s="45"/>
      <c r="P30" s="46"/>
    </row>
    <row r="31" spans="1:23" s="13" customFormat="1" ht="15" x14ac:dyDescent="0.25">
      <c r="A31" s="47">
        <v>29</v>
      </c>
      <c r="B31" s="104"/>
      <c r="C31" s="42"/>
      <c r="D31" s="40"/>
      <c r="E31" s="40"/>
      <c r="F31" s="40"/>
      <c r="G31" s="40"/>
      <c r="H31" s="40"/>
      <c r="I31" s="41"/>
      <c r="J31" s="42"/>
      <c r="K31" s="41"/>
      <c r="L31" s="105">
        <f t="shared" si="0"/>
        <v>0</v>
      </c>
      <c r="M31" s="43" t="e">
        <f t="shared" si="1"/>
        <v>#DIV/0!</v>
      </c>
      <c r="N31" s="44" t="e">
        <f t="shared" si="2"/>
        <v>#DIV/0!</v>
      </c>
      <c r="O31" s="45"/>
      <c r="P31" s="46"/>
      <c r="Q31" s="14"/>
      <c r="R31" s="15"/>
    </row>
    <row r="32" spans="1:23" s="13" customFormat="1" ht="15.75" thickBot="1" x14ac:dyDescent="0.3">
      <c r="A32" s="48">
        <v>30</v>
      </c>
      <c r="B32" s="106"/>
      <c r="C32" s="49"/>
      <c r="D32" s="50"/>
      <c r="E32" s="50"/>
      <c r="F32" s="50"/>
      <c r="G32" s="50"/>
      <c r="H32" s="50"/>
      <c r="I32" s="51"/>
      <c r="J32" s="49"/>
      <c r="K32" s="51"/>
      <c r="L32" s="107">
        <f t="shared" si="0"/>
        <v>0</v>
      </c>
      <c r="M32" s="52" t="e">
        <f t="shared" si="1"/>
        <v>#DIV/0!</v>
      </c>
      <c r="N32" s="53" t="e">
        <f t="shared" si="2"/>
        <v>#DIV/0!</v>
      </c>
      <c r="O32" s="54"/>
      <c r="P32" s="55"/>
    </row>
    <row r="33" spans="1:57" s="13" customFormat="1" ht="16.5" customHeight="1" thickBot="1" x14ac:dyDescent="0.25">
      <c r="A33" s="22"/>
      <c r="B33" s="108"/>
      <c r="C33" s="24"/>
      <c r="D33" s="24"/>
      <c r="E33" s="24"/>
      <c r="F33" s="24"/>
      <c r="G33" s="24"/>
      <c r="H33" s="24"/>
      <c r="I33" s="24"/>
      <c r="J33" s="24"/>
      <c r="K33" s="24"/>
      <c r="L33" s="109"/>
      <c r="M33" s="87" t="s">
        <v>21</v>
      </c>
      <c r="N33" s="88"/>
      <c r="O33" s="110">
        <f>SUM(O3:O32)</f>
        <v>0</v>
      </c>
      <c r="P33" s="111">
        <f>SUM(P3:P32)</f>
        <v>0</v>
      </c>
      <c r="Q33" s="14"/>
      <c r="R33" s="15"/>
    </row>
    <row r="34" spans="1:57" s="13" customFormat="1" ht="16.5" thickBot="1" x14ac:dyDescent="0.3">
      <c r="A34" s="22"/>
      <c r="L34" s="85" t="s">
        <v>22</v>
      </c>
      <c r="M34" s="85"/>
      <c r="N34" s="86"/>
      <c r="O34" s="112">
        <f>O33+P33</f>
        <v>0</v>
      </c>
      <c r="P34" s="113"/>
      <c r="R34" s="15"/>
    </row>
    <row r="35" spans="1:57" s="11" customFormat="1" ht="15.75" thickBot="1" x14ac:dyDescent="0.25">
      <c r="A35" s="2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R35" s="17"/>
    </row>
    <row r="36" spans="1:57" s="18" customFormat="1" ht="15.75" x14ac:dyDescent="0.25">
      <c r="A36" s="22"/>
      <c r="B36" s="81" t="s">
        <v>23</v>
      </c>
      <c r="C36" s="114">
        <f t="shared" ref="C36:K36" si="3">COUNTIF(C3:C32,5)</f>
        <v>0</v>
      </c>
      <c r="D36" s="115">
        <f t="shared" si="3"/>
        <v>0</v>
      </c>
      <c r="E36" s="115">
        <f t="shared" si="3"/>
        <v>0</v>
      </c>
      <c r="F36" s="115">
        <f t="shared" si="3"/>
        <v>0</v>
      </c>
      <c r="G36" s="115">
        <f t="shared" si="3"/>
        <v>0</v>
      </c>
      <c r="H36" s="115">
        <f t="shared" si="3"/>
        <v>0</v>
      </c>
      <c r="I36" s="116">
        <f t="shared" si="3"/>
        <v>0</v>
      </c>
      <c r="J36" s="117">
        <f t="shared" si="3"/>
        <v>0</v>
      </c>
      <c r="K36" s="118">
        <f t="shared" si="3"/>
        <v>0</v>
      </c>
      <c r="L36" s="13"/>
      <c r="M36" s="56">
        <f>COUNTIF(N3:N32,5)</f>
        <v>0</v>
      </c>
      <c r="N36" s="59" t="s">
        <v>15</v>
      </c>
      <c r="O36" s="60"/>
      <c r="P36" s="61"/>
      <c r="R36" s="19"/>
    </row>
    <row r="37" spans="1:57" ht="15.75" x14ac:dyDescent="0.25">
      <c r="A37" s="21"/>
      <c r="B37" s="82" t="s">
        <v>24</v>
      </c>
      <c r="C37" s="119">
        <f t="shared" ref="C37:K37" si="4">COUNTIF(C3:C32,4)</f>
        <v>0</v>
      </c>
      <c r="D37" s="120">
        <f t="shared" si="4"/>
        <v>0</v>
      </c>
      <c r="E37" s="120">
        <f t="shared" si="4"/>
        <v>0</v>
      </c>
      <c r="F37" s="120">
        <f t="shared" si="4"/>
        <v>0</v>
      </c>
      <c r="G37" s="120">
        <f t="shared" si="4"/>
        <v>0</v>
      </c>
      <c r="H37" s="120">
        <f t="shared" si="4"/>
        <v>0</v>
      </c>
      <c r="I37" s="121">
        <f t="shared" si="4"/>
        <v>0</v>
      </c>
      <c r="J37" s="122">
        <f t="shared" si="4"/>
        <v>0</v>
      </c>
      <c r="K37" s="123">
        <f t="shared" si="4"/>
        <v>0</v>
      </c>
      <c r="L37" s="25"/>
      <c r="M37" s="57">
        <f>COUNTIF(N3:N32,4)</f>
        <v>0</v>
      </c>
      <c r="N37" s="72" t="s">
        <v>16</v>
      </c>
      <c r="O37" s="73"/>
      <c r="P37" s="74"/>
      <c r="R37" s="7"/>
      <c r="S37" s="7"/>
    </row>
    <row r="38" spans="1:57" ht="15.75" x14ac:dyDescent="0.25">
      <c r="A38" s="13"/>
      <c r="B38" s="82" t="s">
        <v>25</v>
      </c>
      <c r="C38" s="119">
        <f t="shared" ref="C38:K38" si="5">COUNTIF(C3:C32,3)</f>
        <v>0</v>
      </c>
      <c r="D38" s="120">
        <f t="shared" si="5"/>
        <v>0</v>
      </c>
      <c r="E38" s="120">
        <f t="shared" si="5"/>
        <v>0</v>
      </c>
      <c r="F38" s="120">
        <f t="shared" si="5"/>
        <v>0</v>
      </c>
      <c r="G38" s="120">
        <f t="shared" si="5"/>
        <v>0</v>
      </c>
      <c r="H38" s="120">
        <f t="shared" si="5"/>
        <v>0</v>
      </c>
      <c r="I38" s="121">
        <f t="shared" si="5"/>
        <v>0</v>
      </c>
      <c r="J38" s="122">
        <f t="shared" si="5"/>
        <v>0</v>
      </c>
      <c r="K38" s="123">
        <f t="shared" si="5"/>
        <v>0</v>
      </c>
      <c r="L38" s="23"/>
      <c r="M38" s="57">
        <f>COUNTIF(N3:N32,3)</f>
        <v>0</v>
      </c>
      <c r="N38" s="72" t="s">
        <v>17</v>
      </c>
      <c r="O38" s="73"/>
      <c r="P38" s="74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</row>
    <row r="39" spans="1:57" ht="15" x14ac:dyDescent="0.25">
      <c r="A39" s="13"/>
      <c r="B39" s="82" t="s">
        <v>26</v>
      </c>
      <c r="C39" s="119">
        <f t="shared" ref="C39:K39" si="6">COUNTIF(C3:C32,2)</f>
        <v>0</v>
      </c>
      <c r="D39" s="120">
        <f t="shared" si="6"/>
        <v>0</v>
      </c>
      <c r="E39" s="120">
        <f t="shared" si="6"/>
        <v>0</v>
      </c>
      <c r="F39" s="120">
        <f t="shared" si="6"/>
        <v>0</v>
      </c>
      <c r="G39" s="120">
        <f t="shared" si="6"/>
        <v>0</v>
      </c>
      <c r="H39" s="120">
        <f t="shared" si="6"/>
        <v>0</v>
      </c>
      <c r="I39" s="121">
        <f t="shared" si="6"/>
        <v>0</v>
      </c>
      <c r="J39" s="122">
        <f t="shared" si="6"/>
        <v>0</v>
      </c>
      <c r="K39" s="123">
        <f t="shared" si="6"/>
        <v>0</v>
      </c>
      <c r="L39" s="15"/>
      <c r="M39" s="57">
        <f>COUNTIF(N3:N32,2)</f>
        <v>0</v>
      </c>
      <c r="N39" s="72" t="s">
        <v>18</v>
      </c>
      <c r="O39" s="73"/>
      <c r="P39" s="74"/>
      <c r="Q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</row>
    <row r="40" spans="1:57" ht="16.5" thickBot="1" x14ac:dyDescent="0.3">
      <c r="A40" s="13"/>
      <c r="B40" s="83" t="s">
        <v>27</v>
      </c>
      <c r="C40" s="124">
        <f t="shared" ref="C40:K40" si="7">COUNTIF(C3:C32,1)</f>
        <v>0</v>
      </c>
      <c r="D40" s="125">
        <f t="shared" si="7"/>
        <v>0</v>
      </c>
      <c r="E40" s="125">
        <f t="shared" si="7"/>
        <v>0</v>
      </c>
      <c r="F40" s="125">
        <f t="shared" si="7"/>
        <v>0</v>
      </c>
      <c r="G40" s="125">
        <f t="shared" si="7"/>
        <v>0</v>
      </c>
      <c r="H40" s="125">
        <f t="shared" si="7"/>
        <v>0</v>
      </c>
      <c r="I40" s="126">
        <f t="shared" si="7"/>
        <v>0</v>
      </c>
      <c r="J40" s="127">
        <f t="shared" si="7"/>
        <v>0</v>
      </c>
      <c r="K40" s="128">
        <f t="shared" si="7"/>
        <v>0</v>
      </c>
      <c r="L40" s="15"/>
      <c r="M40" s="58">
        <f>COUNTIF(N3:N32,1)</f>
        <v>0</v>
      </c>
      <c r="N40" s="75" t="s">
        <v>19</v>
      </c>
      <c r="O40" s="76"/>
      <c r="P40" s="77"/>
      <c r="Q40" s="22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</row>
    <row r="41" spans="1:57" ht="15.75" thickBot="1" x14ac:dyDescent="0.3">
      <c r="A41" s="13"/>
      <c r="B41" s="84" t="s">
        <v>28</v>
      </c>
      <c r="C41" s="129">
        <f t="shared" ref="C41:K41" si="8">SUM(C36:C40)</f>
        <v>0</v>
      </c>
      <c r="D41" s="130">
        <f t="shared" si="8"/>
        <v>0</v>
      </c>
      <c r="E41" s="130">
        <f t="shared" si="8"/>
        <v>0</v>
      </c>
      <c r="F41" s="130">
        <f t="shared" si="8"/>
        <v>0</v>
      </c>
      <c r="G41" s="130">
        <f t="shared" si="8"/>
        <v>0</v>
      </c>
      <c r="H41" s="130">
        <f t="shared" si="8"/>
        <v>0</v>
      </c>
      <c r="I41" s="131">
        <f t="shared" si="8"/>
        <v>0</v>
      </c>
      <c r="J41" s="132">
        <f t="shared" si="8"/>
        <v>0</v>
      </c>
      <c r="K41" s="133">
        <f t="shared" si="8"/>
        <v>0</v>
      </c>
      <c r="L41" s="15"/>
      <c r="M41" s="13"/>
      <c r="N41" s="13"/>
      <c r="O41" s="13"/>
      <c r="P41" s="13"/>
    </row>
    <row r="42" spans="1:57" ht="45.75" thickBot="1" x14ac:dyDescent="0.25">
      <c r="A42" s="13"/>
      <c r="B42" s="68" t="s">
        <v>29</v>
      </c>
      <c r="C42" s="62" t="e">
        <f t="shared" ref="C42:K42" si="9">AVERAGE(C3:C32)</f>
        <v>#DIV/0!</v>
      </c>
      <c r="D42" s="63" t="e">
        <f t="shared" si="9"/>
        <v>#DIV/0!</v>
      </c>
      <c r="E42" s="63" t="e">
        <f t="shared" si="9"/>
        <v>#DIV/0!</v>
      </c>
      <c r="F42" s="63" t="e">
        <f t="shared" si="9"/>
        <v>#DIV/0!</v>
      </c>
      <c r="G42" s="63" t="e">
        <f t="shared" si="9"/>
        <v>#DIV/0!</v>
      </c>
      <c r="H42" s="63" t="e">
        <f t="shared" si="9"/>
        <v>#DIV/0!</v>
      </c>
      <c r="I42" s="64" t="e">
        <f t="shared" si="9"/>
        <v>#DIV/0!</v>
      </c>
      <c r="J42" s="65" t="e">
        <f t="shared" si="9"/>
        <v>#DIV/0!</v>
      </c>
      <c r="K42" s="66" t="e">
        <f t="shared" si="9"/>
        <v>#DIV/0!</v>
      </c>
      <c r="L42" s="15"/>
      <c r="M42" s="67" t="e">
        <f>ROUND(AVERAGE(C3:K32),2)</f>
        <v>#DIV/0!</v>
      </c>
      <c r="N42" s="69" t="s">
        <v>20</v>
      </c>
      <c r="O42" s="70"/>
      <c r="P42" s="71"/>
    </row>
  </sheetData>
  <dataConsolidate function="average"/>
  <mergeCells count="12">
    <mergeCell ref="M1:P1"/>
    <mergeCell ref="Q2:S2"/>
    <mergeCell ref="R17:S17"/>
    <mergeCell ref="O34:P34"/>
    <mergeCell ref="O2:P2"/>
    <mergeCell ref="M33:N33"/>
    <mergeCell ref="L34:N34"/>
    <mergeCell ref="N42:P42"/>
    <mergeCell ref="N37:P37"/>
    <mergeCell ref="N38:P38"/>
    <mergeCell ref="N39:P39"/>
    <mergeCell ref="N40:P40"/>
  </mergeCells>
  <phoneticPr fontId="0" type="noConversion"/>
  <printOptions horizontalCentered="1" verticalCentered="1"/>
  <pageMargins left="0.19685039370078741" right="0.19685039370078741" top="0.19685039370078741" bottom="0.19685039370078741" header="0.19685039370078741" footer="0"/>
  <pageSetup paperSize="9" scale="90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Sheet1</vt:lpstr>
      <vt:lpstr>Sheet1!Podrucje_ispisa</vt:lpstr>
      <vt:lpstr>prosjek</vt:lpstr>
    </vt:vector>
  </TitlesOfParts>
  <Company>Gordana Pek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Izvješće o uspjehu na polugodištu</dc:title>
  <dc:creator>Gordana Pek</dc:creator>
  <cp:lastModifiedBy>ANTON</cp:lastModifiedBy>
  <cp:lastPrinted>2011-12-22T01:05:39Z</cp:lastPrinted>
  <dcterms:created xsi:type="dcterms:W3CDTF">1999-12-23T05:47:54Z</dcterms:created>
  <dcterms:modified xsi:type="dcterms:W3CDTF">2011-12-22T01:07:10Z</dcterms:modified>
</cp:coreProperties>
</file>